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ГР'!$FJ$183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DX51" i="1"/>
  <c r="EX51" i="1" s="1"/>
  <c r="EK51" i="1"/>
  <c r="DX52" i="1"/>
  <c r="EK52" i="1" s="1"/>
  <c r="EX52" i="1"/>
  <c r="DX53" i="1"/>
  <c r="EK53" i="1"/>
  <c r="EX53" i="1"/>
  <c r="DX54" i="1"/>
  <c r="EK54" i="1" s="1"/>
  <c r="DX55" i="1"/>
  <c r="EX55" i="1" s="1"/>
  <c r="EK55" i="1"/>
  <c r="DX56" i="1"/>
  <c r="EK56" i="1" s="1"/>
  <c r="EX56" i="1"/>
  <c r="DX57" i="1"/>
  <c r="EK57" i="1"/>
  <c r="EX57" i="1"/>
  <c r="DX58" i="1"/>
  <c r="EK58" i="1" s="1"/>
  <c r="DX59" i="1"/>
  <c r="EX59" i="1" s="1"/>
  <c r="EK59" i="1"/>
  <c r="DX60" i="1"/>
  <c r="EK60" i="1" s="1"/>
  <c r="EX60" i="1"/>
  <c r="DX61" i="1"/>
  <c r="EK61" i="1"/>
  <c r="EX61" i="1"/>
  <c r="DX62" i="1"/>
  <c r="EK62" i="1" s="1"/>
  <c r="DX63" i="1"/>
  <c r="EX63" i="1" s="1"/>
  <c r="EK63" i="1"/>
  <c r="DX64" i="1"/>
  <c r="EK64" i="1" s="1"/>
  <c r="EX64" i="1"/>
  <c r="DX65" i="1"/>
  <c r="EK65" i="1"/>
  <c r="EX65" i="1"/>
  <c r="DX66" i="1"/>
  <c r="EK66" i="1" s="1"/>
  <c r="DX67" i="1"/>
  <c r="EX67" i="1" s="1"/>
  <c r="EK67" i="1"/>
  <c r="DX68" i="1"/>
  <c r="EK68" i="1" s="1"/>
  <c r="EX68" i="1"/>
  <c r="DX69" i="1"/>
  <c r="EK69" i="1"/>
  <c r="EX69" i="1"/>
  <c r="DX70" i="1"/>
  <c r="EK70" i="1" s="1"/>
  <c r="DX71" i="1"/>
  <c r="EX71" i="1" s="1"/>
  <c r="EK71" i="1"/>
  <c r="DX72" i="1"/>
  <c r="EK72" i="1" s="1"/>
  <c r="EX72" i="1"/>
  <c r="DX73" i="1"/>
  <c r="EK73" i="1"/>
  <c r="EX73" i="1"/>
  <c r="DX74" i="1"/>
  <c r="EK74" i="1" s="1"/>
  <c r="DX75" i="1"/>
  <c r="EX75" i="1" s="1"/>
  <c r="EK75" i="1"/>
  <c r="DX76" i="1"/>
  <c r="EK76" i="1" s="1"/>
  <c r="EX76" i="1"/>
  <c r="DX77" i="1"/>
  <c r="EK77" i="1"/>
  <c r="EX77" i="1"/>
  <c r="DX78" i="1"/>
  <c r="EK78" i="1" s="1"/>
  <c r="DX79" i="1"/>
  <c r="EX79" i="1" s="1"/>
  <c r="EK79" i="1"/>
  <c r="DX80" i="1"/>
  <c r="EK80" i="1" s="1"/>
  <c r="EX80" i="1"/>
  <c r="DX81" i="1"/>
  <c r="EK81" i="1"/>
  <c r="EX81" i="1"/>
  <c r="DX82" i="1"/>
  <c r="EK82" i="1" s="1"/>
  <c r="DX83" i="1"/>
  <c r="EX83" i="1" s="1"/>
  <c r="EK83" i="1"/>
  <c r="DX84" i="1"/>
  <c r="EK84" i="1" s="1"/>
  <c r="EX84" i="1"/>
  <c r="DX85" i="1"/>
  <c r="EK85" i="1"/>
  <c r="EX85" i="1"/>
  <c r="DX86" i="1"/>
  <c r="EK86" i="1" s="1"/>
  <c r="DX87" i="1"/>
  <c r="EX87" i="1" s="1"/>
  <c r="EK87" i="1"/>
  <c r="DX88" i="1"/>
  <c r="EK88" i="1" s="1"/>
  <c r="EX88" i="1"/>
  <c r="DX89" i="1"/>
  <c r="EK89" i="1"/>
  <c r="EX89" i="1"/>
  <c r="DX90" i="1"/>
  <c r="EK90" i="1" s="1"/>
  <c r="DX91" i="1"/>
  <c r="EX91" i="1" s="1"/>
  <c r="EK91" i="1"/>
  <c r="DX92" i="1"/>
  <c r="EK92" i="1" s="1"/>
  <c r="EX92" i="1"/>
  <c r="DX93" i="1"/>
  <c r="EK93" i="1"/>
  <c r="EX93" i="1"/>
  <c r="DX94" i="1"/>
  <c r="EK94" i="1" s="1"/>
  <c r="DX95" i="1"/>
  <c r="EX95" i="1" s="1"/>
  <c r="EK95" i="1"/>
  <c r="DX96" i="1"/>
  <c r="EK96" i="1" s="1"/>
  <c r="EX96" i="1"/>
  <c r="DX97" i="1"/>
  <c r="EK97" i="1"/>
  <c r="EX97" i="1"/>
  <c r="DX98" i="1"/>
  <c r="EK98" i="1" s="1"/>
  <c r="DX99" i="1"/>
  <c r="EX99" i="1" s="1"/>
  <c r="EK99" i="1"/>
  <c r="DX100" i="1"/>
  <c r="EK100" i="1" s="1"/>
  <c r="EX100" i="1"/>
  <c r="DX101" i="1"/>
  <c r="EK101" i="1"/>
  <c r="EX101" i="1"/>
  <c r="DX102" i="1"/>
  <c r="EK102" i="1" s="1"/>
  <c r="DX103" i="1"/>
  <c r="EX103" i="1" s="1"/>
  <c r="EK103" i="1"/>
  <c r="DX104" i="1"/>
  <c r="EK104" i="1" s="1"/>
  <c r="EX104" i="1"/>
  <c r="DX105" i="1"/>
  <c r="EK105" i="1"/>
  <c r="EX105" i="1"/>
  <c r="DX106" i="1"/>
  <c r="EK106" i="1" s="1"/>
  <c r="DX107" i="1"/>
  <c r="EX107" i="1" s="1"/>
  <c r="EK107" i="1"/>
  <c r="DX108" i="1"/>
  <c r="EK108" i="1" s="1"/>
  <c r="EX108" i="1"/>
  <c r="DX109" i="1"/>
  <c r="EK109" i="1"/>
  <c r="EX109" i="1"/>
  <c r="DX110" i="1"/>
  <c r="EK110" i="1" s="1"/>
  <c r="DX111" i="1"/>
  <c r="EX111" i="1" s="1"/>
  <c r="EK111" i="1"/>
  <c r="DX112" i="1"/>
  <c r="EK112" i="1" s="1"/>
  <c r="EX112" i="1"/>
  <c r="DX113" i="1"/>
  <c r="EK113" i="1"/>
  <c r="EX113" i="1"/>
  <c r="DX114" i="1"/>
  <c r="EK114" i="1" s="1"/>
  <c r="DX115" i="1"/>
  <c r="EX115" i="1" s="1"/>
  <c r="EK115" i="1"/>
  <c r="DX116" i="1"/>
  <c r="EK116" i="1" s="1"/>
  <c r="EX116" i="1"/>
  <c r="DX117" i="1"/>
  <c r="EK117" i="1"/>
  <c r="EX117" i="1"/>
  <c r="DX118" i="1"/>
  <c r="EK118" i="1" s="1"/>
  <c r="DX119" i="1"/>
  <c r="EX119" i="1" s="1"/>
  <c r="EK119" i="1"/>
  <c r="DX120" i="1"/>
  <c r="EK120" i="1" s="1"/>
  <c r="EX120" i="1"/>
  <c r="DX121" i="1"/>
  <c r="EK121" i="1"/>
  <c r="EX121" i="1"/>
  <c r="DX122" i="1"/>
  <c r="EK122" i="1" s="1"/>
  <c r="DX123" i="1"/>
  <c r="EX123" i="1" s="1"/>
  <c r="EK123" i="1"/>
  <c r="DX124" i="1"/>
  <c r="EK124" i="1" s="1"/>
  <c r="EX124" i="1"/>
  <c r="DX125" i="1"/>
  <c r="EK125" i="1"/>
  <c r="EX125" i="1"/>
  <c r="DX126" i="1"/>
  <c r="EK126" i="1" s="1"/>
  <c r="DX127" i="1"/>
  <c r="EX127" i="1" s="1"/>
  <c r="EK127" i="1"/>
  <c r="DX128" i="1"/>
  <c r="EK128" i="1" s="1"/>
  <c r="EX128" i="1"/>
  <c r="DX129" i="1"/>
  <c r="EK129" i="1"/>
  <c r="EX129" i="1"/>
  <c r="DX130" i="1"/>
  <c r="EK130" i="1" s="1"/>
  <c r="DX131" i="1"/>
  <c r="EX131" i="1" s="1"/>
  <c r="EK131" i="1"/>
  <c r="DX132" i="1"/>
  <c r="EK132" i="1" s="1"/>
  <c r="EX132" i="1"/>
  <c r="DX133" i="1"/>
  <c r="EK133" i="1"/>
  <c r="EX133" i="1"/>
  <c r="DX134" i="1"/>
  <c r="EK134" i="1" s="1"/>
  <c r="DX135" i="1"/>
  <c r="EX135" i="1" s="1"/>
  <c r="EK135" i="1"/>
  <c r="DX136" i="1"/>
  <c r="EK136" i="1" s="1"/>
  <c r="EX136" i="1"/>
  <c r="DX137" i="1"/>
  <c r="EK137" i="1"/>
  <c r="EX137" i="1"/>
  <c r="DX138" i="1"/>
  <c r="EK138" i="1" s="1"/>
  <c r="DX139" i="1"/>
  <c r="EX139" i="1" s="1"/>
  <c r="EK139" i="1"/>
  <c r="DX140" i="1"/>
  <c r="EK140" i="1" s="1"/>
  <c r="EX140" i="1"/>
  <c r="DX141" i="1"/>
  <c r="EK141" i="1"/>
  <c r="EX141" i="1"/>
  <c r="DX142" i="1"/>
  <c r="EK142" i="1" s="1"/>
  <c r="DX143" i="1"/>
  <c r="EX143" i="1" s="1"/>
  <c r="EK143" i="1"/>
  <c r="DX144" i="1"/>
  <c r="EK144" i="1" s="1"/>
  <c r="EX144" i="1"/>
  <c r="DX145" i="1"/>
  <c r="EK145" i="1"/>
  <c r="EX145" i="1"/>
  <c r="DX146" i="1"/>
  <c r="EK146" i="1" s="1"/>
  <c r="DX147" i="1"/>
  <c r="EX147" i="1" s="1"/>
  <c r="EK147" i="1"/>
  <c r="DX148" i="1"/>
  <c r="EE160" i="1"/>
  <c r="ET160" i="1"/>
  <c r="EE161" i="1"/>
  <c r="ET161" i="1"/>
  <c r="EE162" i="1"/>
  <c r="ET162" i="1"/>
  <c r="EE163" i="1"/>
  <c r="ET163" i="1"/>
  <c r="EE164" i="1"/>
  <c r="ET164" i="1"/>
  <c r="EE165" i="1"/>
  <c r="ET165" i="1"/>
  <c r="EE166" i="1"/>
  <c r="EE167" i="1"/>
  <c r="EE168" i="1"/>
  <c r="EE169" i="1"/>
  <c r="EE170" i="1"/>
  <c r="EE171" i="1"/>
  <c r="EE172" i="1"/>
  <c r="EE173" i="1"/>
  <c r="EE174" i="1"/>
  <c r="EX146" i="1" l="1"/>
  <c r="EX142" i="1"/>
  <c r="EX138" i="1"/>
  <c r="EX134" i="1"/>
  <c r="EX130" i="1"/>
  <c r="EX126" i="1"/>
  <c r="EX122" i="1"/>
  <c r="EX118" i="1"/>
  <c r="EX114" i="1"/>
  <c r="EX110" i="1"/>
  <c r="EX106" i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</calcChain>
</file>

<file path=xl/sharedStrings.xml><?xml version="1.0" encoding="utf-8"?>
<sst xmlns="http://schemas.openxmlformats.org/spreadsheetml/2006/main" count="329" uniqueCount="228">
  <si>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</si>
  <si>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</si>
  <si>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</si>
  <si>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</si>
  <si>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</si>
  <si>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</si>
  <si>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</si>
  <si>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</si>
  <si>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</si>
  <si>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</si>
  <si>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</si>
  <si>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</si>
  <si>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</si>
  <si>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</si>
  <si>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</si>
  <si>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</si>
  <si>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</si>
  <si>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17.01.2022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</si>
  <si>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</si>
  <si>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</si>
  <si>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</si>
  <si>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</si>
  <si>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</si>
  <si>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</si>
  <si>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</si>
  <si>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</si>
  <si>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</si>
  <si>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</si>
  <si>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</si>
  <si>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</si>
  <si>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</si>
  <si>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</si>
  <si>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</si>
  <si>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</si>
  <si>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</si>
  <si>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</si>
  <si>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</si>
  <si>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</si>
  <si>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</si>
  <si>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</si>
  <si>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</si>
  <si>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</si>
  <si>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</si>
  <si>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</si>
  <si>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</si>
  <si>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</si>
  <si>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</si>
  <si>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</si>
  <si>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</si>
  <si>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</si>
  <si>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</si>
  <si>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</si>
  <si>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</si>
  <si>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</si>
  <si>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</si>
  <si>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</si>
  <si>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</si>
  <si>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</si>
  <si>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</si>
  <si>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</si>
  <si>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</si>
  <si>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</si>
  <si>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</si>
  <si>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</si>
  <si>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</si>
  <si>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</si>
  <si>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</si>
  <si>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</si>
  <si>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</si>
  <si>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</si>
  <si>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</si>
  <si>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</si>
  <si>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</si>
  <si>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</si>
  <si>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</si>
  <si>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</si>
  <si>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</si>
  <si>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</si>
  <si>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92301049900002040121211 99996 309 П211099</t>
  </si>
  <si>
    <t>Социальные пособия и компенсации персоналу в денежной форме</t>
  </si>
  <si>
    <t>92301049900002040121266 00000 301 П266099</t>
  </si>
  <si>
    <t>Начисления на выплаты по оплате труда</t>
  </si>
  <si>
    <t>92301049900002040129213 00000 301 П213099</t>
  </si>
  <si>
    <t>92301049900002040129213 99996 309 П213099</t>
  </si>
  <si>
    <t>Услуги связи</t>
  </si>
  <si>
    <t>92301049900002040244221 00000 301 П221099</t>
  </si>
  <si>
    <t>92301049900002040244221 13310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</si>
  <si>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</si>
  <si>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</si>
  <si>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</si>
  <si>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</si>
  <si>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</si>
  <si>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92301049900002040244225 13310 301 П225004</t>
  </si>
  <si>
    <t>Прочие работы, услуги</t>
  </si>
  <si>
    <t>92301049900002040244226 00000 301 П226001</t>
  </si>
  <si>
    <t>92301049900002040244226 00000 301 П226002</t>
  </si>
  <si>
    <t>92301049900002040244226 13310 301 П226001</t>
  </si>
  <si>
    <t>92301049900002040244226 13310 301 П226004</t>
  </si>
  <si>
    <t>Страхование</t>
  </si>
  <si>
    <t>92301049900002040244227 90210 301 П227002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</si>
  <si>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</si>
  <si>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</si>
  <si>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</si>
  <si>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Увеличение стоимости строительных материалов</t>
  </si>
  <si>
    <t>92301049900002040244344 00000 301 Н344099</t>
  </si>
  <si>
    <t>Увеличение стоимости прочих оборотных запасов (материалов)</t>
  </si>
  <si>
    <t>92301049900002040244346 00000 301 П346003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</si>
  <si>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</si>
  <si>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</si>
  <si>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</si>
  <si>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</si>
  <si>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</si>
  <si>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</si>
  <si>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</si>
  <si>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</si>
  <si>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92301139900029900111211 99996 309 П211099</t>
  </si>
  <si>
    <t>92301139900029900119213 00000 301 П213099</t>
  </si>
  <si>
    <t>92301139900029900119213 99996 309 П213099</t>
  </si>
  <si>
    <t>92301139900092350244225 00000 301 П225002</t>
  </si>
  <si>
    <t>92301139900092350244226 00000 301 Н226019</t>
  </si>
  <si>
    <t>Увеличение стоимости прочих материальных запасов однократного применения</t>
  </si>
  <si>
    <t>92301139900092350244349 00000 301 Н349099</t>
  </si>
  <si>
    <t>92301139900092350244349 00212 301 Н349099</t>
  </si>
  <si>
    <t>92301139900092350244349 99997 309 Н349099</t>
  </si>
  <si>
    <t>92302039900051180121211 00000 100 П211099</t>
  </si>
  <si>
    <t>92302039900051180129213 00000 100 П213099</t>
  </si>
  <si>
    <t>92302039900051180244221 00000 100 П221099</t>
  </si>
  <si>
    <t>92302039900051180244346 00000 100 П346017</t>
  </si>
  <si>
    <t>92305029900075050244226 00000 301 Н226019</t>
  </si>
  <si>
    <t>92305029900075050244226 00000 301 П226098</t>
  </si>
  <si>
    <t>9230502Ж100075050244226 77777 311 Н226099</t>
  </si>
  <si>
    <t>Увеличение стоимости основных средств</t>
  </si>
  <si>
    <t>9230502Ж100075050244310 77777 311 Н310099</t>
  </si>
  <si>
    <t>9230502Ж100075050244310 88882 311 Н310099</t>
  </si>
  <si>
    <t>9230502Ж100075050244310 88885 311 Н310099</t>
  </si>
  <si>
    <t>9230502Ж100075050244344 77777 311 Н344099</t>
  </si>
  <si>
    <t>9230502Ж100075050244346 77777 311 П346003</t>
  </si>
  <si>
    <t>9230502Ж100075050244346 88885 311 П346003</t>
  </si>
  <si>
    <t>9230502Ж100075050244346 99997 311 П346003</t>
  </si>
  <si>
    <t>92305039900078010247223 00000 301 П223001</t>
  </si>
  <si>
    <t>92305039900078010247223 12100 301 П223001</t>
  </si>
  <si>
    <t>92305039900078040244223 00000 301 П223017</t>
  </si>
  <si>
    <t>92305039900078040244225 00000 301 П225008</t>
  </si>
  <si>
    <t>92305039900078050244226 00000 301 Н226019</t>
  </si>
  <si>
    <t>92305039900078050244226 00000 301 Н226099</t>
  </si>
  <si>
    <t>92305039900078050244226 00000 301 П226002</t>
  </si>
  <si>
    <t>92305039900078050244226 00000 301 П226098</t>
  </si>
  <si>
    <t>92305039900078050244226 12100 301 Н226099</t>
  </si>
  <si>
    <t>92305039900078050244226 12100 301 П226002</t>
  </si>
  <si>
    <t>92305039900078050244226 12100 301 П226098</t>
  </si>
  <si>
    <t>92305039900078050244226 12100 309 П226098</t>
  </si>
  <si>
    <t>92305039900078050244226 99997 309 Н226099</t>
  </si>
  <si>
    <t>92305039900078050244226 99997 309 П226002</t>
  </si>
  <si>
    <t>92305039900078050244227 90270 301 П227002</t>
  </si>
  <si>
    <t>92305039900078050244310 00000 301 Н310099</t>
  </si>
  <si>
    <t>92305039900078050244310 12100 309 Н310099</t>
  </si>
  <si>
    <t>92305039900078050244310 99997 309 Н310099</t>
  </si>
  <si>
    <t>92305039900078050244343 12100 309 П343015</t>
  </si>
  <si>
    <t>92305039900078050244343 90270 301 П343001</t>
  </si>
  <si>
    <t>92305039900078050244344 99997 309 Н344099</t>
  </si>
  <si>
    <t>92305039900078050244346 99997 309 Н346099</t>
  </si>
  <si>
    <t>9230503Б100078040244226 99997 311 Н226099</t>
  </si>
  <si>
    <t>9230503Б100078050244225 77777 311 Н225009</t>
  </si>
  <si>
    <t>9230503Б100078050244225 77777 311 П225003</t>
  </si>
  <si>
    <t>9230503Б100078050244225 77777 311 П225098</t>
  </si>
  <si>
    <t>9230503Б100078050244225 88882 311 Н225009</t>
  </si>
  <si>
    <t>9230503Б100078050244225 88882 311 Н225099</t>
  </si>
  <si>
    <t>9230503Б100078050244225 88882 311 П225003</t>
  </si>
  <si>
    <t>9230503Б100078050244225 88882 311 П225098</t>
  </si>
  <si>
    <t>9230503Б100078050244225 88883 311 П225098</t>
  </si>
  <si>
    <t>9230503Б100078050244225 88885 311 П225098</t>
  </si>
  <si>
    <t>9230503Б100078050244225 99997 311 П225098</t>
  </si>
  <si>
    <t>9230503Б100078050244226 77777 311 Н226099</t>
  </si>
  <si>
    <t>9230503Б100078050244226 77777 311 П226008</t>
  </si>
  <si>
    <t>9230503Б100078050244226 88884 311 Н226099</t>
  </si>
  <si>
    <t>9230503Б100078050244226 99997 311 Н226099</t>
  </si>
  <si>
    <t>9230503Б100078050244310 77777 311 Н310099</t>
  </si>
  <si>
    <t>9230503Б100078050244310 88882 311 Н310099</t>
  </si>
  <si>
    <t>Перечисления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</si>
  <si>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</si>
  <si>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</si>
  <si>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95601029900002030121211 12150 301 П211099</t>
  </si>
  <si>
    <t>95601029900002030121211 99996 309 П211099</t>
  </si>
  <si>
    <t>95601029900002030129213 00000 301 П213099</t>
  </si>
  <si>
    <t>95601029900002030129213 12150 301 П213099</t>
  </si>
  <si>
    <t>95601029900002030129213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</si>
  <si>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</si>
  <si>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</si>
  <si>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</si>
  <si>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</si>
  <si>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</si>
  <si>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</si>
  <si>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</si>
  <si>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</si>
  <si>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</si>
  <si>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</si>
  <si>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</si>
  <si>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</si>
  <si>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</si>
  <si>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</si>
  <si>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</si>
  <si>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</si>
  <si>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</si>
  <si>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</si>
  <si>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</si>
  <si>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</si>
  <si>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</si>
  <si>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</si>
  <si>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</si>
  <si>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</si>
  <si>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</si>
  <si>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</si>
  <si>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</si>
  <si>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</si>
  <si>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</si>
  <si>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</si>
  <si>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</si>
  <si>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</si>
  <si>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</si>
  <si>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</si>
  <si>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</si>
  <si>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</si>
  <si>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</si>
  <si>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</si>
  <si>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</si>
  <si>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</si>
  <si>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</si>
  <si>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Тюрнясевского 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</si>
</sst>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4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227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21</v>
      </c>
      <c r="AO16" s="84"/>
      <c r="AP16" s="84"/>
      <c r="AQ16" s="84"/>
      <c r="AR16" s="84"/>
      <c r="AS16" s="89"/>
      <c r="AT16" s="83" t="s">
        <v>22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23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24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25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26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27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28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29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6478036.3499999996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6495071.5499999998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6495071.5499999998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-17035.200000000186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6478036.3499999996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6495071.5499999998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6495071.5499999998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-17035.200000000186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72000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128090.22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128090.22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-56090.22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54.77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54.77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-54.77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488.72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488.72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-488.72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1618.1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1618.1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-1618.1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0.54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0.54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-0.54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131000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109346.74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109346.74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21653.259999999995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324.45999999999998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324.45999999999998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-324.45999999999998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2846000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2830842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2830842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15158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37.68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37.68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-37.68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327000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323408.82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323408.82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3591.179999999993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923.15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923.15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-923.15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4500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2400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2400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2100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448000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448000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448000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56000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56000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56000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99953.8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99953.8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99953.8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72.95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2493582.5499999998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2493582.5499999998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2493582.5499999998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65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66</v>
      </c>
    </row>
    <row r="47" spans="1:16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</row>
    <row r="48" spans="1:166" ht="24" customHeight="1" x14ac:dyDescent="0.2">
      <c r="A48" s="84" t="s">
        <v>20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9"/>
      <c r="AK48" s="83" t="s">
        <v>21</v>
      </c>
      <c r="AL48" s="84"/>
      <c r="AM48" s="84"/>
      <c r="AN48" s="84"/>
      <c r="AO48" s="84"/>
      <c r="AP48" s="89"/>
      <c r="AQ48" s="83" t="s">
        <v>67</v>
      </c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9"/>
      <c r="BC48" s="83" t="s">
        <v>68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9"/>
      <c r="BU48" s="83" t="s">
        <v>69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9"/>
      <c r="CH48" s="80" t="s">
        <v>24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2"/>
      <c r="EK48" s="80" t="s">
        <v>70</v>
      </c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98"/>
    </row>
    <row r="49" spans="1:166" ht="78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90"/>
      <c r="AK49" s="86"/>
      <c r="AL49" s="87"/>
      <c r="AM49" s="87"/>
      <c r="AN49" s="87"/>
      <c r="AO49" s="87"/>
      <c r="AP49" s="90"/>
      <c r="AQ49" s="86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90"/>
      <c r="BC49" s="86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90"/>
      <c r="BU49" s="86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90"/>
      <c r="CH49" s="81" t="s">
        <v>71</v>
      </c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2"/>
      <c r="CX49" s="80" t="s">
        <v>27</v>
      </c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2"/>
      <c r="DK49" s="80" t="s">
        <v>28</v>
      </c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2"/>
      <c r="DX49" s="80" t="s">
        <v>29</v>
      </c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2"/>
      <c r="EK49" s="86" t="s">
        <v>72</v>
      </c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90"/>
      <c r="EX49" s="80" t="s">
        <v>73</v>
      </c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98"/>
    </row>
    <row r="50" spans="1:166" ht="14.25" customHeight="1" x14ac:dyDescent="0.2">
      <c r="A50" s="77">
        <v>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8"/>
      <c r="AK50" s="74">
        <v>2</v>
      </c>
      <c r="AL50" s="75"/>
      <c r="AM50" s="75"/>
      <c r="AN50" s="75"/>
      <c r="AO50" s="75"/>
      <c r="AP50" s="76"/>
      <c r="AQ50" s="74">
        <v>3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74">
        <v>4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  <c r="BU50" s="74">
        <v>5</v>
      </c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6"/>
      <c r="CH50" s="74">
        <v>6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6"/>
      <c r="CX50" s="74">
        <v>7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6"/>
      <c r="DK50" s="74">
        <v>8</v>
      </c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  <c r="DX50" s="74">
        <v>9</v>
      </c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6"/>
      <c r="EK50" s="74">
        <v>10</v>
      </c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62">
        <v>11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ht="15" customHeight="1" x14ac:dyDescent="0.2">
      <c r="A51" s="97" t="s">
        <v>74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67" t="s">
        <v>75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72">
        <v>8474229.4900000002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8474229.4900000002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>
        <v>7368814.0300000003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>
        <f t="shared" ref="DX51:DX82" si="2">CH51+CX51+DK51</f>
        <v>7368814.0300000003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>
        <f t="shared" ref="EK51:EK82" si="3">BC51-DX51</f>
        <v>1105415.46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>
        <f t="shared" ref="EX51:EX82" si="4">BU51-DX51</f>
        <v>1105415.46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3"/>
    </row>
    <row r="52" spans="1:166" ht="15" customHeight="1" x14ac:dyDescent="0.2">
      <c r="A52" s="35" t="s">
        <v>32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8474229.4900000002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8474229.4900000002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7368814.0300000003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7368814.0300000003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1105415.46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1105415.46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77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478195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478195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478193.28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478193.28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1.7199999999720603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1.7199999999720603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140105.12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140105.12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97734.62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97734.62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42370.5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42370.5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4" customHeight="1" x14ac:dyDescent="0.2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3740.43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3740.43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3740.43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3740.43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4" customHeight="1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144330.89000000001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144330.89000000001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143262.54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143262.54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1068.3500000000058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1068.3500000000058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4" customHeight="1" x14ac:dyDescent="0.2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42311.74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42311.74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29515.85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29515.85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12795.89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12795.89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1200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1200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1200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12000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12000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12000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12000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2126.7199999999998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2126.7199999999998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2126.7199999999998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2126.7199999999998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4" customHeight="1" x14ac:dyDescent="0.2">
      <c r="A61" s="95" t="s">
        <v>89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12444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12444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12444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12444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4" customHeight="1" x14ac:dyDescent="0.2">
      <c r="A62" s="95" t="s">
        <v>89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17129.34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17129.34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17069.34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17069.34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60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60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4" customHeight="1" x14ac:dyDescent="0.2">
      <c r="A63" s="95" t="s">
        <v>89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92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5000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5000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5000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3788.96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3788.96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3493.41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3493.41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295.55000000000018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295.55000000000018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95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5961.62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5961.62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5961.62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5961.62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96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7295.55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7295.55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7295.55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7295.55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97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31704.45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31704.45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31704.45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31704.45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4618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4618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4618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4618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4" customHeight="1" x14ac:dyDescent="0.2">
      <c r="A69" s="95" t="s">
        <v>100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105000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105000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105000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105000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4" customHeight="1" x14ac:dyDescent="0.2">
      <c r="A70" s="95" t="s">
        <v>100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2500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2500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2500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2500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4" customHeight="1" x14ac:dyDescent="0.2">
      <c r="A71" s="95" t="s">
        <v>103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11720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11720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11720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11720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4" customHeight="1" x14ac:dyDescent="0.2">
      <c r="A72" s="95" t="s">
        <v>105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106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38570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38570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38570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38570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4" customHeight="1" x14ac:dyDescent="0.2">
      <c r="A73" s="95" t="s">
        <v>105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107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31420.04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31420.04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31420.04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31420.04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4" customHeight="1" x14ac:dyDescent="0.2">
      <c r="A74" s="95" t="s">
        <v>105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2500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2500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2500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2500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15100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15100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15100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15100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50415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50415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50000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50000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415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415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111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15189.81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15189.81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15189.81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15189.81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111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113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3991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3991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3991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3991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76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114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244823.46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244823.46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244775.57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244775.57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47.889999999984866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47.889999999984866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76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115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72004.320000000007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72004.320000000007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50228.82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50228.82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21775.500000000007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21775.500000000007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4" customHeight="1" x14ac:dyDescent="0.2">
      <c r="A81" s="95" t="s">
        <v>81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116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70518.38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70518.38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70470.740000000005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70470.740000000005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47.639999999999418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47.639999999999418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4" customHeight="1" x14ac:dyDescent="0.2">
      <c r="A82" s="95" t="s">
        <v>81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117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21733.18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21733.18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15156.98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15156.98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6576.2000000000007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6576.2000000000007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4" customHeight="1" x14ac:dyDescent="0.2">
      <c r="A83" s="95" t="s">
        <v>89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118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88000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88000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88000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ref="DX83:DX114" si="5">CH83+CX83+DK83</f>
        <v>88000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ref="EK83:EK114" si="6">BC83-DX83</f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ref="EX83:EX114" si="7">BU83-DX83</f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93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16900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16900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16900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16900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120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121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33000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33000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33000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33000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36.4" customHeight="1" x14ac:dyDescent="0.2">
      <c r="A86" s="95" t="s">
        <v>120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122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10000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10000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10000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10000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36.4" customHeight="1" x14ac:dyDescent="0.2">
      <c r="A87" s="95" t="s">
        <v>120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123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5000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5000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5000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5000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76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124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68856.539999999994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68856.539999999994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68856.539999999994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68856.539999999994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4" customHeight="1" x14ac:dyDescent="0.2">
      <c r="A89" s="95" t="s">
        <v>81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125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20794.66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20794.66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20794.66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20794.66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84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126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4566.7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4566.7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4566.7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4566.7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4" customHeight="1" x14ac:dyDescent="0.2">
      <c r="A91" s="95" t="s">
        <v>105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127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5735.9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5735.9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5735.9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5735.9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93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128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32000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32000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32000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32000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93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129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10810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10810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10810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10810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93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130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15797.7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15797.7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15797.7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15797.7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4" customHeight="1" x14ac:dyDescent="0.2">
      <c r="A95" s="95" t="s">
        <v>131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132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15729.3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15729.3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15729.26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15729.26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3.9999999999054126E-2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3.9999999999054126E-2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4" customHeight="1" x14ac:dyDescent="0.2">
      <c r="A96" s="95" t="s">
        <v>131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133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160000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160000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160000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160000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4" customHeight="1" x14ac:dyDescent="0.2">
      <c r="A97" s="95" t="s">
        <v>131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134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9626.4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9626.4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9626.4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9626.4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4" customHeight="1" x14ac:dyDescent="0.2">
      <c r="A98" s="95" t="s">
        <v>103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135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8473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8473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8473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8473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4" customHeight="1" x14ac:dyDescent="0.2">
      <c r="A99" s="95" t="s">
        <v>105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136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1010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1010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1010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1010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4" customHeight="1" x14ac:dyDescent="0.2">
      <c r="A100" s="95" t="s">
        <v>105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137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13923.6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13923.6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13923.6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13923.6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4" customHeight="1" x14ac:dyDescent="0.2">
      <c r="A101" s="95" t="s">
        <v>105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138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76.8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76.8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76.8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76.8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87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139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409766.51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409766.51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403721.71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403721.71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6044.7999999999884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6044.7999999999884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87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140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46278.29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46278.29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46278.29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46278.29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87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141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6238.39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6238.39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6238.39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6238.39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4" customHeight="1" x14ac:dyDescent="0.2">
      <c r="A105" s="95" t="s">
        <v>89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142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15000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15000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15000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15000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 x14ac:dyDescent="0.2">
      <c r="A106" s="95" t="s">
        <v>93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143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19000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19000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19000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19000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93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144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8039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8039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1057.49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1057.49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6981.51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6981.51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93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145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545.32000000000005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545.32000000000005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545.32000000000005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545.32000000000005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93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146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32517.26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32517.26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32517.26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32517.26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93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147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6981.51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6981.51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6981.51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6981.51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93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148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29512.45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29512.45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29512.45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29512.45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 x14ac:dyDescent="0.2">
      <c r="A112" s="95" t="s">
        <v>93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149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4302.21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4302.21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4302.21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4302.21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2.75" x14ac:dyDescent="0.2">
      <c r="A113" s="95" t="s">
        <v>93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150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42832.05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42832.05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42832.05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42832.05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2.75" x14ac:dyDescent="0.2">
      <c r="A114" s="95" t="s">
        <v>93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151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20000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20000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20000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20000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2.75" x14ac:dyDescent="0.2">
      <c r="A115" s="95" t="s">
        <v>93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152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4692.9799999999996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4692.9799999999996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4692.9799999999996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ref="DX115:DX148" si="8">CH115+CX115+DK115</f>
        <v>4692.9799999999996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ref="EK115:EK147" si="9">BC115-DX115</f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ref="EX115:EX147" si="10">BU115-DX115</f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2.75" x14ac:dyDescent="0.2">
      <c r="A116" s="95" t="s">
        <v>98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153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2222.14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2222.14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2222.14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8"/>
        <v>2222.14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9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10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4" customHeight="1" x14ac:dyDescent="0.2">
      <c r="A117" s="95" t="s">
        <v>131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154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31097.22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31097.22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31097.19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8"/>
        <v>31097.19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9"/>
        <v>3.0000000002473826E-2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10"/>
        <v>3.0000000002473826E-2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4" customHeight="1" x14ac:dyDescent="0.2">
      <c r="A118" s="95" t="s">
        <v>131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155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1495000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1495000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1495000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8"/>
        <v>1495000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9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10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4" customHeight="1" x14ac:dyDescent="0.2">
      <c r="A119" s="95" t="s">
        <v>131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156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130000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130000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130000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130000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9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10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4" customHeight="1" x14ac:dyDescent="0.2">
      <c r="A120" s="95" t="s">
        <v>100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157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5000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5000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5000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5000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9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10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4" customHeight="1" x14ac:dyDescent="0.2">
      <c r="A121" s="95" t="s">
        <v>100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158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30000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30000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30000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30000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4" customHeight="1" x14ac:dyDescent="0.2">
      <c r="A122" s="95" t="s">
        <v>103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159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60000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60000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60000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60000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.4" customHeight="1" x14ac:dyDescent="0.2">
      <c r="A123" s="95" t="s">
        <v>105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160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15000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15000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15000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15000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12.75" x14ac:dyDescent="0.2">
      <c r="A124" s="95" t="s">
        <v>93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161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1297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1297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1297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1297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.4" customHeight="1" x14ac:dyDescent="0.2">
      <c r="A125" s="95" t="s">
        <v>89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162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20833.240000000002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20833.240000000002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20833.240000000002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20833.240000000002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4" customHeight="1" x14ac:dyDescent="0.2">
      <c r="A126" s="95" t="s">
        <v>89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163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20000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20000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20000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20000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4" customHeight="1" x14ac:dyDescent="0.2">
      <c r="A127" s="95" t="s">
        <v>89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164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42528.92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42528.92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42528.92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42528.92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4" customHeight="1" x14ac:dyDescent="0.2">
      <c r="A128" s="95" t="s">
        <v>89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165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885528.92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885528.92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96000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96000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789528.92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789528.92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4" customHeight="1" x14ac:dyDescent="0.2">
      <c r="A129" s="95" t="s">
        <v>89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166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16698.919999999998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16698.919999999998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16698.919999999998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16698.919999999998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4" customHeight="1" x14ac:dyDescent="0.2">
      <c r="A130" s="95" t="s">
        <v>89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167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80000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80000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80000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80000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.4" customHeight="1" x14ac:dyDescent="0.2">
      <c r="A131" s="95" t="s">
        <v>89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168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22471.08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22471.08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22471.08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22471.08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.4" customHeight="1" x14ac:dyDescent="0.2">
      <c r="A132" s="95" t="s">
        <v>89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169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100000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100000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100000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100000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24.4" customHeight="1" x14ac:dyDescent="0.2">
      <c r="A133" s="95" t="s">
        <v>89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170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40000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40000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40000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40000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.4" customHeight="1" x14ac:dyDescent="0.2">
      <c r="A134" s="95" t="s">
        <v>89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171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40000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40000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40000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40000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 x14ac:dyDescent="0.2">
      <c r="A135" s="95" t="s">
        <v>93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172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146150.45000000001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146150.45000000001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8192.9699999999993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8192.9699999999993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137957.48000000001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137957.48000000001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12.75" x14ac:dyDescent="0.2">
      <c r="A136" s="95" t="s">
        <v>93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173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27144.32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27144.32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12709.76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12709.76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14434.56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14434.56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12.75" x14ac:dyDescent="0.2">
      <c r="A137" s="95" t="s">
        <v>93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174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11244.02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11244.02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11244.02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11244.02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12.75" x14ac:dyDescent="0.2">
      <c r="A138" s="95" t="s">
        <v>93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175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2500.29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2500.29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2500.29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2500.29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4" customHeight="1" x14ac:dyDescent="0.2">
      <c r="A139" s="95" t="s">
        <v>131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176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150333.07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150333.07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150333.07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150333.07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4" customHeight="1" x14ac:dyDescent="0.2">
      <c r="A140" s="95" t="s">
        <v>131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177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627301.07999999996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627301.07999999996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627301.07999999996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627301.07999999996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36.4" customHeight="1" x14ac:dyDescent="0.2">
      <c r="A141" s="95" t="s">
        <v>178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179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886900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886900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886900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886900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0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0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12.75" x14ac:dyDescent="0.2">
      <c r="A142" s="95" t="s">
        <v>76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180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379329.46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379329.46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379329.46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379329.46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0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0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12.75" x14ac:dyDescent="0.2">
      <c r="A143" s="95" t="s">
        <v>76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181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222128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222128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222128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222128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12.75" x14ac:dyDescent="0.2">
      <c r="A144" s="95" t="s">
        <v>76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182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30063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30063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30063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30063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0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0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24.4" customHeight="1" x14ac:dyDescent="0.2">
      <c r="A145" s="95" t="s">
        <v>81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183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113852.05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113852.05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113852.05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113852.05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0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0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24.4" customHeight="1" x14ac:dyDescent="0.2">
      <c r="A146" s="95" t="s">
        <v>81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184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67083.7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67083.7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67083.7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67083.7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.4" customHeight="1" x14ac:dyDescent="0.2">
      <c r="A147" s="95" t="s">
        <v>81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44"/>
      <c r="AL147" s="45"/>
      <c r="AM147" s="45"/>
      <c r="AN147" s="45"/>
      <c r="AO147" s="45"/>
      <c r="AP147" s="45"/>
      <c r="AQ147" s="45" t="s">
        <v>185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9079.0300000000007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9079.0300000000007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9079.0300000000007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si="8"/>
        <v>9079.0300000000007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si="9"/>
        <v>0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si="10"/>
        <v>0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24" customHeight="1" x14ac:dyDescent="0.2">
      <c r="A148" s="92" t="s">
        <v>186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3"/>
      <c r="AK148" s="21" t="s">
        <v>187</v>
      </c>
      <c r="AL148" s="22"/>
      <c r="AM148" s="22"/>
      <c r="AN148" s="22"/>
      <c r="AO148" s="22"/>
      <c r="AP148" s="22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16">
        <v>-1996193.14</v>
      </c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>
        <v>-1996193.14</v>
      </c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>
        <v>-873742.48</v>
      </c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32">
        <f t="shared" si="8"/>
        <v>-873742.48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7"/>
    </row>
    <row r="149" spans="1:166" ht="24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</row>
    <row r="150" spans="1:166" ht="35.2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</row>
    <row r="151" spans="1:166" ht="35.2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</row>
    <row r="152" spans="1:166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</row>
    <row r="153" spans="1:166" ht="8.2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</row>
    <row r="154" spans="1:166" ht="9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</row>
    <row r="155" spans="1:16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6" t="s">
        <v>188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6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2" t="s">
        <v>189</v>
      </c>
    </row>
    <row r="156" spans="1:166" ht="12.75" customHeight="1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</row>
    <row r="157" spans="1:166" ht="11.25" customHeight="1" x14ac:dyDescent="0.2">
      <c r="A157" s="84" t="s">
        <v>20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9"/>
      <c r="AP157" s="83" t="s">
        <v>21</v>
      </c>
      <c r="AQ157" s="84"/>
      <c r="AR157" s="84"/>
      <c r="AS157" s="84"/>
      <c r="AT157" s="84"/>
      <c r="AU157" s="89"/>
      <c r="AV157" s="83" t="s">
        <v>190</v>
      </c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9"/>
      <c r="BL157" s="83" t="s">
        <v>68</v>
      </c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9"/>
      <c r="CF157" s="80" t="s">
        <v>24</v>
      </c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2"/>
      <c r="ET157" s="83" t="s">
        <v>25</v>
      </c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5"/>
    </row>
    <row r="158" spans="1:166" ht="69.75" customHeight="1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90"/>
      <c r="AP158" s="86"/>
      <c r="AQ158" s="87"/>
      <c r="AR158" s="87"/>
      <c r="AS158" s="87"/>
      <c r="AT158" s="87"/>
      <c r="AU158" s="90"/>
      <c r="AV158" s="86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90"/>
      <c r="BL158" s="86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90"/>
      <c r="CF158" s="81" t="s">
        <v>191</v>
      </c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2"/>
      <c r="CW158" s="80" t="s">
        <v>27</v>
      </c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2"/>
      <c r="DN158" s="80" t="s">
        <v>28</v>
      </c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2"/>
      <c r="EE158" s="80" t="s">
        <v>29</v>
      </c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2"/>
      <c r="ET158" s="86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8"/>
    </row>
    <row r="159" spans="1:166" ht="12" customHeight="1" x14ac:dyDescent="0.2">
      <c r="A159" s="77">
        <v>1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8"/>
      <c r="AP159" s="74">
        <v>2</v>
      </c>
      <c r="AQ159" s="75"/>
      <c r="AR159" s="75"/>
      <c r="AS159" s="75"/>
      <c r="AT159" s="75"/>
      <c r="AU159" s="76"/>
      <c r="AV159" s="74">
        <v>3</v>
      </c>
      <c r="AW159" s="75"/>
      <c r="AX159" s="75"/>
      <c r="AY159" s="75"/>
      <c r="AZ159" s="75"/>
      <c r="BA159" s="75"/>
      <c r="BB159" s="75"/>
      <c r="BC159" s="75"/>
      <c r="BD159" s="75"/>
      <c r="BE159" s="63"/>
      <c r="BF159" s="63"/>
      <c r="BG159" s="63"/>
      <c r="BH159" s="63"/>
      <c r="BI159" s="63"/>
      <c r="BJ159" s="63"/>
      <c r="BK159" s="79"/>
      <c r="BL159" s="74">
        <v>4</v>
      </c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6"/>
      <c r="CF159" s="74">
        <v>5</v>
      </c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6"/>
      <c r="CW159" s="74">
        <v>6</v>
      </c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6"/>
      <c r="DN159" s="74">
        <v>7</v>
      </c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6"/>
      <c r="EE159" s="74">
        <v>8</v>
      </c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6"/>
      <c r="ET159" s="62">
        <v>9</v>
      </c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4"/>
    </row>
    <row r="160" spans="1:166" ht="37.5" customHeight="1" x14ac:dyDescent="0.2">
      <c r="A160" s="65" t="s">
        <v>192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6"/>
      <c r="AP160" s="67" t="s">
        <v>193</v>
      </c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9"/>
      <c r="BF160" s="70"/>
      <c r="BG160" s="70"/>
      <c r="BH160" s="70"/>
      <c r="BI160" s="70"/>
      <c r="BJ160" s="70"/>
      <c r="BK160" s="71"/>
      <c r="BL160" s="72">
        <v>1996193.14</v>
      </c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>
        <v>873742.48</v>
      </c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>
        <f t="shared" ref="EE160:EE174" si="11">CF160+CW160+DN160</f>
        <v>873742.48</v>
      </c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>
        <f t="shared" ref="ET160:ET165" si="12">BL160-CF160-CW160-DN160</f>
        <v>1122450.6599999999</v>
      </c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3"/>
    </row>
    <row r="161" spans="1:166" ht="36.75" customHeight="1" x14ac:dyDescent="0.2">
      <c r="A161" s="59" t="s">
        <v>194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60"/>
      <c r="AP161" s="44" t="s">
        <v>195</v>
      </c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6"/>
      <c r="BF161" s="38"/>
      <c r="BG161" s="38"/>
      <c r="BH161" s="38"/>
      <c r="BI161" s="38"/>
      <c r="BJ161" s="38"/>
      <c r="BK161" s="39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29">
        <f t="shared" si="11"/>
        <v>0</v>
      </c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1"/>
      <c r="ET161" s="29">
        <f t="shared" si="12"/>
        <v>0</v>
      </c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61"/>
    </row>
    <row r="162" spans="1:166" ht="17.25" customHeight="1" x14ac:dyDescent="0.2">
      <c r="A162" s="47" t="s">
        <v>196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8"/>
      <c r="AP162" s="49"/>
      <c r="AQ162" s="50"/>
      <c r="AR162" s="50"/>
      <c r="AS162" s="50"/>
      <c r="AT162" s="50"/>
      <c r="AU162" s="51"/>
      <c r="AV162" s="52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4"/>
      <c r="BL162" s="55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7"/>
      <c r="CF162" s="55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7"/>
      <c r="CW162" s="55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7"/>
      <c r="DN162" s="55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7"/>
      <c r="EE162" s="32">
        <f t="shared" si="11"/>
        <v>0</v>
      </c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>
        <f t="shared" si="12"/>
        <v>0</v>
      </c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24" customHeight="1" x14ac:dyDescent="0.2">
      <c r="A163" s="59" t="s">
        <v>197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60"/>
      <c r="AP163" s="44" t="s">
        <v>198</v>
      </c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6"/>
      <c r="BF163" s="38"/>
      <c r="BG163" s="38"/>
      <c r="BH163" s="38"/>
      <c r="BI163" s="38"/>
      <c r="BJ163" s="38"/>
      <c r="BK163" s="39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>
        <f t="shared" si="11"/>
        <v>0</v>
      </c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>
        <f t="shared" si="12"/>
        <v>0</v>
      </c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17.25" customHeight="1" x14ac:dyDescent="0.2">
      <c r="A164" s="47" t="s">
        <v>196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8"/>
      <c r="AP164" s="49"/>
      <c r="AQ164" s="50"/>
      <c r="AR164" s="50"/>
      <c r="AS164" s="50"/>
      <c r="AT164" s="50"/>
      <c r="AU164" s="51"/>
      <c r="AV164" s="52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4"/>
      <c r="BL164" s="55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7"/>
      <c r="CF164" s="55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7"/>
      <c r="CW164" s="55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7"/>
      <c r="DN164" s="55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7"/>
      <c r="EE164" s="32">
        <f t="shared" si="11"/>
        <v>0</v>
      </c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>
        <f t="shared" si="12"/>
        <v>0</v>
      </c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31.5" customHeight="1" x14ac:dyDescent="0.2">
      <c r="A165" s="58" t="s">
        <v>199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44" t="s">
        <v>200</v>
      </c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6"/>
      <c r="BF165" s="38"/>
      <c r="BG165" s="38"/>
      <c r="BH165" s="38"/>
      <c r="BI165" s="38"/>
      <c r="BJ165" s="38"/>
      <c r="BK165" s="39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>
        <f t="shared" si="11"/>
        <v>0</v>
      </c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>
        <f t="shared" si="12"/>
        <v>0</v>
      </c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15" customHeight="1" x14ac:dyDescent="0.2">
      <c r="A166" s="35" t="s">
        <v>201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44" t="s">
        <v>202</v>
      </c>
      <c r="AQ166" s="45"/>
      <c r="AR166" s="45"/>
      <c r="AS166" s="45"/>
      <c r="AT166" s="45"/>
      <c r="AU166" s="45"/>
      <c r="AV166" s="22"/>
      <c r="AW166" s="22"/>
      <c r="AX166" s="22"/>
      <c r="AY166" s="22"/>
      <c r="AZ166" s="22"/>
      <c r="BA166" s="22"/>
      <c r="BB166" s="22"/>
      <c r="BC166" s="22"/>
      <c r="BD166" s="22"/>
      <c r="BE166" s="23"/>
      <c r="BF166" s="24"/>
      <c r="BG166" s="24"/>
      <c r="BH166" s="24"/>
      <c r="BI166" s="24"/>
      <c r="BJ166" s="24"/>
      <c r="BK166" s="25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>
        <f t="shared" si="11"/>
        <v>0</v>
      </c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15" customHeight="1" x14ac:dyDescent="0.2">
      <c r="A167" s="35" t="s">
        <v>203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6"/>
      <c r="AP167" s="37" t="s">
        <v>204</v>
      </c>
      <c r="AQ167" s="38"/>
      <c r="AR167" s="38"/>
      <c r="AS167" s="38"/>
      <c r="AT167" s="38"/>
      <c r="AU167" s="39"/>
      <c r="AV167" s="40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2"/>
      <c r="BL167" s="29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1"/>
      <c r="CF167" s="29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1"/>
      <c r="CW167" s="29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1"/>
      <c r="DN167" s="29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1"/>
      <c r="EE167" s="32">
        <f t="shared" si="11"/>
        <v>0</v>
      </c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31.5" customHeight="1" x14ac:dyDescent="0.2">
      <c r="A168" s="34" t="s">
        <v>205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43"/>
      <c r="AP168" s="44" t="s">
        <v>206</v>
      </c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6"/>
      <c r="BF168" s="38"/>
      <c r="BG168" s="38"/>
      <c r="BH168" s="38"/>
      <c r="BI168" s="38"/>
      <c r="BJ168" s="38"/>
      <c r="BK168" s="39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>
        <v>873742.48</v>
      </c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>
        <f t="shared" si="11"/>
        <v>873742.48</v>
      </c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38.25" customHeight="1" x14ac:dyDescent="0.2">
      <c r="A169" s="34" t="s">
        <v>207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  <c r="AP169" s="37" t="s">
        <v>208</v>
      </c>
      <c r="AQ169" s="38"/>
      <c r="AR169" s="38"/>
      <c r="AS169" s="38"/>
      <c r="AT169" s="38"/>
      <c r="AU169" s="39"/>
      <c r="AV169" s="40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2"/>
      <c r="BL169" s="29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1"/>
      <c r="CF169" s="29">
        <v>873742.48</v>
      </c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1"/>
      <c r="CW169" s="29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1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>
        <f t="shared" si="11"/>
        <v>873742.48</v>
      </c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36" customHeight="1" x14ac:dyDescent="0.2">
      <c r="A170" s="34" t="s">
        <v>209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6"/>
      <c r="AP170" s="44" t="s">
        <v>210</v>
      </c>
      <c r="AQ170" s="45"/>
      <c r="AR170" s="45"/>
      <c r="AS170" s="45"/>
      <c r="AT170" s="45"/>
      <c r="AU170" s="45"/>
      <c r="AV170" s="22"/>
      <c r="AW170" s="22"/>
      <c r="AX170" s="22"/>
      <c r="AY170" s="22"/>
      <c r="AZ170" s="22"/>
      <c r="BA170" s="22"/>
      <c r="BB170" s="22"/>
      <c r="BC170" s="22"/>
      <c r="BD170" s="22"/>
      <c r="BE170" s="23"/>
      <c r="BF170" s="24"/>
      <c r="BG170" s="24"/>
      <c r="BH170" s="24"/>
      <c r="BI170" s="24"/>
      <c r="BJ170" s="24"/>
      <c r="BK170" s="25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>
        <v>-6495071.5499999998</v>
      </c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>
        <f t="shared" si="11"/>
        <v>-6495071.5499999998</v>
      </c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26.25" customHeight="1" x14ac:dyDescent="0.2">
      <c r="A171" s="34" t="s">
        <v>211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6"/>
      <c r="AP171" s="37" t="s">
        <v>212</v>
      </c>
      <c r="AQ171" s="38"/>
      <c r="AR171" s="38"/>
      <c r="AS171" s="38"/>
      <c r="AT171" s="38"/>
      <c r="AU171" s="39"/>
      <c r="AV171" s="40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2"/>
      <c r="BL171" s="29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1"/>
      <c r="CF171" s="29">
        <v>7368814.0300000003</v>
      </c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1"/>
      <c r="CW171" s="29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1"/>
      <c r="DN171" s="29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1"/>
      <c r="EE171" s="32">
        <f t="shared" si="11"/>
        <v>7368814.0300000003</v>
      </c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27.75" customHeight="1" x14ac:dyDescent="0.2">
      <c r="A172" s="34" t="s">
        <v>213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43"/>
      <c r="AP172" s="44" t="s">
        <v>214</v>
      </c>
      <c r="AQ172" s="45"/>
      <c r="AR172" s="45"/>
      <c r="AS172" s="45"/>
      <c r="AT172" s="45"/>
      <c r="AU172" s="45"/>
      <c r="AV172" s="22"/>
      <c r="AW172" s="22"/>
      <c r="AX172" s="22"/>
      <c r="AY172" s="22"/>
      <c r="AZ172" s="22"/>
      <c r="BA172" s="22"/>
      <c r="BB172" s="22"/>
      <c r="BC172" s="22"/>
      <c r="BD172" s="22"/>
      <c r="BE172" s="23"/>
      <c r="BF172" s="24"/>
      <c r="BG172" s="24"/>
      <c r="BH172" s="24"/>
      <c r="BI172" s="24"/>
      <c r="BJ172" s="24"/>
      <c r="BK172" s="25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29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1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>
        <f t="shared" si="11"/>
        <v>0</v>
      </c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24" customHeight="1" x14ac:dyDescent="0.2">
      <c r="A173" s="34" t="s">
        <v>215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6"/>
      <c r="AP173" s="37" t="s">
        <v>216</v>
      </c>
      <c r="AQ173" s="38"/>
      <c r="AR173" s="38"/>
      <c r="AS173" s="38"/>
      <c r="AT173" s="38"/>
      <c r="AU173" s="39"/>
      <c r="AV173" s="40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2"/>
      <c r="BL173" s="29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1"/>
      <c r="CF173" s="29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1"/>
      <c r="CW173" s="29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1"/>
      <c r="DN173" s="29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1"/>
      <c r="EE173" s="32">
        <f t="shared" si="11"/>
        <v>0</v>
      </c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25.5" customHeight="1" x14ac:dyDescent="0.2">
      <c r="A174" s="18" t="s">
        <v>217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20"/>
      <c r="AP174" s="21" t="s">
        <v>218</v>
      </c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3"/>
      <c r="BF174" s="24"/>
      <c r="BG174" s="24"/>
      <c r="BH174" s="24"/>
      <c r="BI174" s="24"/>
      <c r="BJ174" s="24"/>
      <c r="BK174" s="25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26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8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>
        <f t="shared" si="11"/>
        <v>0</v>
      </c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7"/>
    </row>
    <row r="175" spans="1:16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11.25" customHeight="1" x14ac:dyDescent="0.2">
      <c r="A177" s="1" t="s">
        <v>219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"/>
      <c r="AG177" s="1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 t="s">
        <v>220</v>
      </c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ht="11.2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5" t="s">
        <v>221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"/>
      <c r="AG178" s="1"/>
      <c r="AH178" s="15" t="s">
        <v>222</v>
      </c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 t="s">
        <v>223</v>
      </c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"/>
      <c r="DR178" s="1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ht="11.25" customHeight="1" x14ac:dyDescent="0.2">
      <c r="A179" s="1" t="s">
        <v>224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"/>
      <c r="AG179" s="1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5" t="s">
        <v>221</v>
      </c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7"/>
      <c r="DR179" s="7"/>
      <c r="DS179" s="15" t="s">
        <v>222</v>
      </c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5" t="s">
        <v>221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7"/>
      <c r="AG180" s="7"/>
      <c r="AH180" s="15" t="s">
        <v>222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7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1.25" customHeight="1" x14ac:dyDescent="0.2">
      <c r="A182" s="12" t="s">
        <v>225</v>
      </c>
      <c r="B182" s="12"/>
      <c r="C182" s="13"/>
      <c r="D182" s="13"/>
      <c r="E182" s="13"/>
      <c r="F182" s="1" t="s">
        <v>225</v>
      </c>
      <c r="G182" s="1"/>
      <c r="H182" s="1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2">
        <v>200</v>
      </c>
      <c r="Z182" s="12"/>
      <c r="AA182" s="12"/>
      <c r="AB182" s="12"/>
      <c r="AC182" s="12"/>
      <c r="AD182" s="11"/>
      <c r="AE182" s="11"/>
      <c r="AF182" s="1"/>
      <c r="AG182" s="1" t="s">
        <v>226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1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1"/>
      <c r="CY183" s="1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1"/>
      <c r="DW183" s="1"/>
      <c r="DX183" s="2"/>
      <c r="DY183" s="2"/>
      <c r="DZ183" s="5"/>
      <c r="EA183" s="5"/>
      <c r="EB183" s="5"/>
      <c r="EC183" s="1"/>
      <c r="ED183" s="1"/>
      <c r="EE183" s="1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2"/>
      <c r="EW183" s="2"/>
      <c r="EX183" s="2"/>
      <c r="EY183" s="2"/>
      <c r="EZ183" s="2"/>
      <c r="FA183" s="8"/>
      <c r="FB183" s="8"/>
      <c r="FC183" s="1"/>
      <c r="FD183" s="1"/>
      <c r="FE183" s="1"/>
      <c r="FF183" s="1"/>
      <c r="FG183" s="1"/>
      <c r="FH183" s="1"/>
      <c r="FI183" s="1"/>
      <c r="FJ183" s="1"/>
    </row>
    <row r="184" spans="1:166" ht="9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1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10"/>
      <c r="CY184" s="10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</sheetData>
  <mergeCells count="1474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CF157:ES157"/>
    <mergeCell ref="ET157:FJ158"/>
    <mergeCell ref="CF158:CV158"/>
    <mergeCell ref="CW158:DM158"/>
    <mergeCell ref="DN158:ED158"/>
    <mergeCell ref="EE158:ES158"/>
    <mergeCell ref="EK148:EW148"/>
    <mergeCell ref="EX148:FJ148"/>
    <mergeCell ref="BU148:CG148"/>
    <mergeCell ref="CH148:CW148"/>
    <mergeCell ref="CX148:DJ148"/>
    <mergeCell ref="A157:AO158"/>
    <mergeCell ref="AP157:AU158"/>
    <mergeCell ref="AV157:BK158"/>
    <mergeCell ref="BL157:CE158"/>
    <mergeCell ref="A156:FJ156"/>
    <mergeCell ref="DX148:EJ148"/>
    <mergeCell ref="DK148:DW148"/>
    <mergeCell ref="A148:AJ148"/>
    <mergeCell ref="AK148:AP148"/>
    <mergeCell ref="AQ148:BB148"/>
    <mergeCell ref="BC148:BT148"/>
    <mergeCell ref="ET159:FJ159"/>
    <mergeCell ref="A160:AO160"/>
    <mergeCell ref="AP160:AU160"/>
    <mergeCell ref="AV160:BK160"/>
    <mergeCell ref="BL160:CE160"/>
    <mergeCell ref="CF160:CV160"/>
    <mergeCell ref="CW160:DM160"/>
    <mergeCell ref="DN160:ED160"/>
    <mergeCell ref="EE160:ES160"/>
    <mergeCell ref="ET160:FJ160"/>
    <mergeCell ref="CF159:CV159"/>
    <mergeCell ref="CW159:DM159"/>
    <mergeCell ref="DN159:ED159"/>
    <mergeCell ref="EE159:ES159"/>
    <mergeCell ref="A159:AO159"/>
    <mergeCell ref="AP159:AU159"/>
    <mergeCell ref="AV159:BK159"/>
    <mergeCell ref="BL159:CE159"/>
    <mergeCell ref="A162:AO162"/>
    <mergeCell ref="AP162:AU162"/>
    <mergeCell ref="AV162:BK162"/>
    <mergeCell ref="BL162:CE162"/>
    <mergeCell ref="A163:AO163"/>
    <mergeCell ref="AP163:AU163"/>
    <mergeCell ref="AV163:BK163"/>
    <mergeCell ref="BL163:CE163"/>
    <mergeCell ref="DN161:ED161"/>
    <mergeCell ref="EE161:ES161"/>
    <mergeCell ref="ET161:FJ161"/>
    <mergeCell ref="ET162:FJ162"/>
    <mergeCell ref="CF162:CV162"/>
    <mergeCell ref="CW162:DM162"/>
    <mergeCell ref="DN162:ED162"/>
    <mergeCell ref="EE162:ES162"/>
    <mergeCell ref="A161:AO161"/>
    <mergeCell ref="AP161:AU161"/>
    <mergeCell ref="AV161:BK161"/>
    <mergeCell ref="BL161:CE161"/>
    <mergeCell ref="CF161:CV161"/>
    <mergeCell ref="CW161:DM161"/>
    <mergeCell ref="A164:AO164"/>
    <mergeCell ref="AP164:AU164"/>
    <mergeCell ref="AV164:BK164"/>
    <mergeCell ref="BL164:CE164"/>
    <mergeCell ref="A165:AO165"/>
    <mergeCell ref="AP165:AU165"/>
    <mergeCell ref="AV165:BK165"/>
    <mergeCell ref="BL165:CE165"/>
    <mergeCell ref="CF163:CV163"/>
    <mergeCell ref="CW163:DM163"/>
    <mergeCell ref="DN163:ED163"/>
    <mergeCell ref="EE163:ES163"/>
    <mergeCell ref="ET163:FJ163"/>
    <mergeCell ref="ET164:FJ164"/>
    <mergeCell ref="CF164:CV164"/>
    <mergeCell ref="CW164:DM164"/>
    <mergeCell ref="DN164:ED164"/>
    <mergeCell ref="EE164:ES164"/>
    <mergeCell ref="CW166:DM166"/>
    <mergeCell ref="DN166:ED166"/>
    <mergeCell ref="EE166:ES166"/>
    <mergeCell ref="ET166:FJ166"/>
    <mergeCell ref="ET167:FJ167"/>
    <mergeCell ref="A167:AO167"/>
    <mergeCell ref="AP167:AU167"/>
    <mergeCell ref="AV167:BK167"/>
    <mergeCell ref="BL167:CE167"/>
    <mergeCell ref="CF167:CV167"/>
    <mergeCell ref="CF165:CV165"/>
    <mergeCell ref="CW165:DM165"/>
    <mergeCell ref="DN165:ED165"/>
    <mergeCell ref="EE165:ES165"/>
    <mergeCell ref="ET165:FJ165"/>
    <mergeCell ref="A166:AO166"/>
    <mergeCell ref="AP166:AU166"/>
    <mergeCell ref="AV166:BK166"/>
    <mergeCell ref="BL166:CE166"/>
    <mergeCell ref="CF166:CV166"/>
    <mergeCell ref="A169:AO169"/>
    <mergeCell ref="AP169:AU169"/>
    <mergeCell ref="AV169:BK169"/>
    <mergeCell ref="BL169:CE169"/>
    <mergeCell ref="ET169:FJ169"/>
    <mergeCell ref="A170:AO170"/>
    <mergeCell ref="AP170:AU170"/>
    <mergeCell ref="AV170:BK170"/>
    <mergeCell ref="BL170:CE170"/>
    <mergeCell ref="CF170:CV170"/>
    <mergeCell ref="EE168:ES168"/>
    <mergeCell ref="ET168:FJ168"/>
    <mergeCell ref="CF169:CV169"/>
    <mergeCell ref="CW169:DM169"/>
    <mergeCell ref="DN169:ED169"/>
    <mergeCell ref="EE169:ES169"/>
    <mergeCell ref="CW167:DM167"/>
    <mergeCell ref="DN167:ED167"/>
    <mergeCell ref="EE167:ES167"/>
    <mergeCell ref="A168:AO168"/>
    <mergeCell ref="AP168:AU168"/>
    <mergeCell ref="AV168:BK168"/>
    <mergeCell ref="BL168:CE168"/>
    <mergeCell ref="CF168:CV168"/>
    <mergeCell ref="CW168:DM168"/>
    <mergeCell ref="DN168:ED168"/>
    <mergeCell ref="A171:AO171"/>
    <mergeCell ref="AP171:AU171"/>
    <mergeCell ref="AV171:BK171"/>
    <mergeCell ref="BL171:CE171"/>
    <mergeCell ref="ET171:FJ171"/>
    <mergeCell ref="A172:AO172"/>
    <mergeCell ref="AP172:AU172"/>
    <mergeCell ref="AV172:BK172"/>
    <mergeCell ref="BL172:CE172"/>
    <mergeCell ref="CF172:CV172"/>
    <mergeCell ref="CW170:DM170"/>
    <mergeCell ref="DN170:ED170"/>
    <mergeCell ref="EE170:ES170"/>
    <mergeCell ref="ET170:FJ170"/>
    <mergeCell ref="CF171:CV171"/>
    <mergeCell ref="CW171:DM171"/>
    <mergeCell ref="DN171:ED171"/>
    <mergeCell ref="EE171:ES171"/>
    <mergeCell ref="ET174:FJ174"/>
    <mergeCell ref="A174:AO174"/>
    <mergeCell ref="AP174:AU174"/>
    <mergeCell ref="AV174:BK174"/>
    <mergeCell ref="BL174:CE174"/>
    <mergeCell ref="CF174:CV174"/>
    <mergeCell ref="CW173:DM173"/>
    <mergeCell ref="DN173:ED173"/>
    <mergeCell ref="EE173:ES173"/>
    <mergeCell ref="CW174:DM174"/>
    <mergeCell ref="DN174:ED174"/>
    <mergeCell ref="EE174:ES174"/>
    <mergeCell ref="CW172:DM172"/>
    <mergeCell ref="DN172:ED172"/>
    <mergeCell ref="EE172:ES172"/>
    <mergeCell ref="ET172:FJ172"/>
    <mergeCell ref="A173:AO173"/>
    <mergeCell ref="AP173:AU173"/>
    <mergeCell ref="AV173:BK173"/>
    <mergeCell ref="BL173:CE173"/>
    <mergeCell ref="ET173:FJ173"/>
    <mergeCell ref="CF173:CV173"/>
    <mergeCell ref="AD182:AE182"/>
    <mergeCell ref="A182:B182"/>
    <mergeCell ref="C182:E182"/>
    <mergeCell ref="I182:X182"/>
    <mergeCell ref="Y182:AC182"/>
    <mergeCell ref="DC179:DP179"/>
    <mergeCell ref="DS179:ES179"/>
    <mergeCell ref="DC178:DP178"/>
    <mergeCell ref="DS178:ES178"/>
    <mergeCell ref="R180:AE180"/>
    <mergeCell ref="AH180:BH180"/>
    <mergeCell ref="N177:AE177"/>
    <mergeCell ref="AH177:BH177"/>
    <mergeCell ref="N178:AE178"/>
    <mergeCell ref="AH178:BH178"/>
    <mergeCell ref="R179:AE179"/>
    <mergeCell ref="AH179:BH17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rep:2.53.0.156</dc:description>
  <cp:lastModifiedBy>Тюрнясево</cp:lastModifiedBy>
  <dcterms:created xsi:type="dcterms:W3CDTF">2022-01-17T08:08:17Z</dcterms:created>
  <dcterms:modified xsi:type="dcterms:W3CDTF">2023-04-14T10:51:17Z</dcterms:modified>
</cp:coreProperties>
</file>