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ГР'!$FJ$126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DX49" i="1"/>
  <c r="EX49" i="1" s="1"/>
  <c r="EK49" i="1"/>
  <c r="DX50" i="1"/>
  <c r="EK50" i="1" s="1"/>
  <c r="EX50" i="1"/>
  <c r="DX51" i="1"/>
  <c r="EK51" i="1"/>
  <c r="EX51" i="1"/>
  <c r="DX52" i="1"/>
  <c r="EK52" i="1" s="1"/>
  <c r="DX53" i="1"/>
  <c r="EX53" i="1" s="1"/>
  <c r="EK53" i="1"/>
  <c r="DX54" i="1"/>
  <c r="EK54" i="1" s="1"/>
  <c r="EX54" i="1"/>
  <c r="DX55" i="1"/>
  <c r="EK55" i="1"/>
  <c r="EX55" i="1"/>
  <c r="DX56" i="1"/>
  <c r="EK56" i="1" s="1"/>
  <c r="DX57" i="1"/>
  <c r="EX57" i="1" s="1"/>
  <c r="EK57" i="1"/>
  <c r="DX58" i="1"/>
  <c r="EK58" i="1" s="1"/>
  <c r="EX58" i="1"/>
  <c r="DX59" i="1"/>
  <c r="EK59" i="1"/>
  <c r="EX59" i="1"/>
  <c r="DX60" i="1"/>
  <c r="EK60" i="1" s="1"/>
  <c r="DX61" i="1"/>
  <c r="EX61" i="1" s="1"/>
  <c r="EK61" i="1"/>
  <c r="DX62" i="1"/>
  <c r="EK62" i="1" s="1"/>
  <c r="EX62" i="1"/>
  <c r="DX63" i="1"/>
  <c r="EK63" i="1"/>
  <c r="EX63" i="1"/>
  <c r="DX64" i="1"/>
  <c r="EK64" i="1" s="1"/>
  <c r="DX65" i="1"/>
  <c r="EX65" i="1" s="1"/>
  <c r="EK65" i="1"/>
  <c r="DX66" i="1"/>
  <c r="EK66" i="1" s="1"/>
  <c r="EX66" i="1"/>
  <c r="DX67" i="1"/>
  <c r="EK67" i="1"/>
  <c r="EX67" i="1"/>
  <c r="DX68" i="1"/>
  <c r="EK68" i="1" s="1"/>
  <c r="DX69" i="1"/>
  <c r="EX69" i="1" s="1"/>
  <c r="EK69" i="1"/>
  <c r="DX70" i="1"/>
  <c r="EK70" i="1" s="1"/>
  <c r="EX70" i="1"/>
  <c r="DX71" i="1"/>
  <c r="EK71" i="1"/>
  <c r="EX71" i="1"/>
  <c r="DX72" i="1"/>
  <c r="EK72" i="1" s="1"/>
  <c r="DX73" i="1"/>
  <c r="EX73" i="1" s="1"/>
  <c r="EK73" i="1"/>
  <c r="DX74" i="1"/>
  <c r="EK74" i="1" s="1"/>
  <c r="EX74" i="1"/>
  <c r="DX75" i="1"/>
  <c r="EK75" i="1"/>
  <c r="EX75" i="1"/>
  <c r="DX76" i="1"/>
  <c r="EK76" i="1" s="1"/>
  <c r="DX77" i="1"/>
  <c r="EX77" i="1" s="1"/>
  <c r="EK77" i="1"/>
  <c r="DX78" i="1"/>
  <c r="EK78" i="1" s="1"/>
  <c r="EX78" i="1"/>
  <c r="DX79" i="1"/>
  <c r="EK79" i="1"/>
  <c r="EX79" i="1"/>
  <c r="DX80" i="1"/>
  <c r="EK80" i="1" s="1"/>
  <c r="DX81" i="1"/>
  <c r="EX81" i="1" s="1"/>
  <c r="EK81" i="1"/>
  <c r="DX82" i="1"/>
  <c r="EK82" i="1" s="1"/>
  <c r="EX82" i="1"/>
  <c r="DX83" i="1"/>
  <c r="EK83" i="1"/>
  <c r="EX83" i="1"/>
  <c r="DX84" i="1"/>
  <c r="EK84" i="1" s="1"/>
  <c r="DX85" i="1"/>
  <c r="EX85" i="1" s="1"/>
  <c r="EK85" i="1"/>
  <c r="DX86" i="1"/>
  <c r="EK86" i="1" s="1"/>
  <c r="EX86" i="1"/>
  <c r="DX87" i="1"/>
  <c r="EK87" i="1"/>
  <c r="EX87" i="1"/>
  <c r="DX88" i="1"/>
  <c r="EK88" i="1" s="1"/>
  <c r="DX89" i="1"/>
  <c r="EX89" i="1" s="1"/>
  <c r="EK89" i="1"/>
  <c r="DX90" i="1"/>
  <c r="EK90" i="1" s="1"/>
  <c r="EX90" i="1"/>
  <c r="DX91" i="1"/>
  <c r="EE103" i="1"/>
  <c r="ET103" i="1"/>
  <c r="EE104" i="1"/>
  <c r="ET104" i="1"/>
  <c r="EE105" i="1"/>
  <c r="ET105" i="1"/>
  <c r="EE106" i="1"/>
  <c r="ET106" i="1"/>
  <c r="EE107" i="1"/>
  <c r="ET107" i="1"/>
  <c r="EE108" i="1"/>
  <c r="ET108" i="1"/>
  <c r="EE109" i="1"/>
  <c r="EE110" i="1"/>
  <c r="EE111" i="1"/>
  <c r="EE112" i="1"/>
  <c r="EE113" i="1"/>
  <c r="EE114" i="1"/>
  <c r="EE115" i="1"/>
  <c r="EE116" i="1"/>
  <c r="EE117" i="1"/>
  <c r="EX88" i="1" l="1"/>
  <c r="EX84" i="1"/>
  <c r="EX80" i="1"/>
  <c r="EX76" i="1"/>
  <c r="EX72" i="1"/>
  <c r="EX68" i="1"/>
  <c r="EX64" i="1"/>
  <c r="EX60" i="1"/>
  <c r="EX56" i="1"/>
  <c r="EX52" i="1"/>
</calcChain>
</file>

<file path=xl/sharedStrings.xml><?xml version="1.0" encoding="utf-8"?>
<sst xmlns="http://schemas.openxmlformats.org/spreadsheetml/2006/main" count="215" uniqueCount="166">
  <si>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</si>
  <si>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</si>
  <si>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</si>
  <si>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</si>
  <si>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</si>
  <si>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</si>
  <si>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</si>
  <si>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</si>
  <si>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</si>
  <si>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</si>
  <si>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</si>
  <si>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</si>
  <si>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</si>
  <si>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</si>
  <si>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</si>
  <si>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</si>
  <si>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</si>
  <si>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08.04.2021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</si>
  <si>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</si>
  <si>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</si>
  <si>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</si>
  <si>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</si>
  <si>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</si>
  <si>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</si>
  <si>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</si>
  <si>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</si>
  <si>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</si>
  <si>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</si>
  <si>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</si>
  <si>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</si>
  <si>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</si>
  <si>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</si>
  <si>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</si>
  <si>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</si>
  <si>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</si>
  <si>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</si>
  <si>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</si>
  <si>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</si>
  <si>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</si>
  <si>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</si>
  <si>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</si>
  <si>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</si>
  <si>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</si>
  <si>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</si>
  <si>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</si>
  <si>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</si>
  <si>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</si>
  <si>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</si>
  <si>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</si>
  <si>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</si>
  <si>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</si>
  <si>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</si>
  <si>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</si>
  <si>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</si>
  <si>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</si>
  <si>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</si>
  <si>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</si>
  <si>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</si>
  <si>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</si>
  <si>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</si>
  <si>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</si>
  <si>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</si>
  <si>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</si>
  <si>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</si>
  <si>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</si>
  <si>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</si>
  <si>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</si>
  <si>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</si>
  <si>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</si>
  <si>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</si>
  <si>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</si>
  <si>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</si>
  <si>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</si>
  <si>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</si>
  <si>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</si>
  <si>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Начисления на выплаты по оплате труда</t>
  </si>
  <si>
    <t>92301049900002040129213 00000 301 П213099</t>
  </si>
  <si>
    <t>Услуги связи</t>
  </si>
  <si>
    <t>92301049900002040244221 00000 301 П221099</t>
  </si>
  <si>
    <t>92301049900002040244221 13310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</si>
  <si>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</si>
  <si>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</si>
  <si>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</si>
  <si>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</si>
  <si>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</si>
  <si>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92301049900002040244225 13310 301 П225004</t>
  </si>
  <si>
    <t>Прочие работы, услуги</t>
  </si>
  <si>
    <t>92301049900002040244226 13310 301 П226001</t>
  </si>
  <si>
    <t>92301049900002040244226 13310 301 П226004</t>
  </si>
  <si>
    <t>Увеличение стоимости горюче-смазочных материалов</t>
  </si>
  <si>
    <t>92301049900002040244343 90210 301 П343001</t>
  </si>
  <si>
    <t>Увеличение стоимости прочих оборотных запасов (материалов)</t>
  </si>
  <si>
    <t>92301049900002040244346 00000 301 П346003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</si>
  <si>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</si>
  <si>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</si>
  <si>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</si>
  <si>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</si>
  <si>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</si>
  <si>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</si>
  <si>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</si>
  <si>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</si>
  <si>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92301139900029900119213 00000 301 П213099</t>
  </si>
  <si>
    <t>92301139900092350244225 00000 301 П225002</t>
  </si>
  <si>
    <t>92302039900051180121211 00000 100 П211099</t>
  </si>
  <si>
    <t>92302039900051180129213 00000 100 П213099</t>
  </si>
  <si>
    <t>92302039900051180244221 00000 100 П221099</t>
  </si>
  <si>
    <t>92302039900051180244346 00000 100 П346017</t>
  </si>
  <si>
    <t>92305029900075050244226 00000 301 Н226019</t>
  </si>
  <si>
    <t>92305039900078010247223 00000 301 П223001</t>
  </si>
  <si>
    <t>92305039900078040244223 00000 301 П223017</t>
  </si>
  <si>
    <t>92305039900078040244225 00000 301 П225008</t>
  </si>
  <si>
    <t>92305039900078050244226 00000 301 П226098</t>
  </si>
  <si>
    <t>92305039900078050244226 12100 309 П226098</t>
  </si>
  <si>
    <t>Увеличение стоимости основных средств</t>
  </si>
  <si>
    <t>92305039900078050244310 12100 309 П310098</t>
  </si>
  <si>
    <t>Увеличение стоимости прочих материальных запасов однократного применения</t>
  </si>
  <si>
    <t>92305039900078050244349 00000 301 П349099</t>
  </si>
  <si>
    <t>9230503Б100078050244225 88883 311 П225098</t>
  </si>
  <si>
    <t>9230503Б100078050244225 88884 311 П225098</t>
  </si>
  <si>
    <t>9230503Б100078050244225 88885 311 П225098</t>
  </si>
  <si>
    <t>9230503Б100078050244225 99997 311 П225098</t>
  </si>
  <si>
    <t>Перечисления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</si>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</sst>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7"/>
  <sheetViews>
    <sheetView tabSelected="1" workbookViewId="0">
      <selection activeCell="A20" sqref="A20:AM2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3736453.8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1275389.29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4" si="0">CF19+CW19+DN19</f>
        <v>1275389.29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4" si="1">BJ19-EE19</f>
        <v>2461064.5099999998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3736453.8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1275389.29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1275389.29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2461064.5099999998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72000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20792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20792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51208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7.29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7.29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-7.29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93.42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93.42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-93.42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23.16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23.16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-23.16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0.05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0.05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-0.05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97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131000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2148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2148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128852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207.99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207.99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-207.99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2996000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759388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759388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2236612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85.1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377000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-1392.49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-1392.49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378392.49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333.87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333.87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-333.87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4500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800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800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3700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6.4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448000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448000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-448000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56000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20000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20000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36000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48.6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99953.8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24988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24988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74965.8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</row>
    <row r="46" spans="1:166" ht="24" customHeight="1" x14ac:dyDescent="0.2">
      <c r="A46" s="83" t="s">
        <v>21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87" t="s">
        <v>22</v>
      </c>
      <c r="AL46" s="83"/>
      <c r="AM46" s="83"/>
      <c r="AN46" s="83"/>
      <c r="AO46" s="83"/>
      <c r="AP46" s="84"/>
      <c r="AQ46" s="87" t="s">
        <v>64</v>
      </c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4"/>
      <c r="BC46" s="87" t="s">
        <v>65</v>
      </c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4"/>
      <c r="BU46" s="87" t="s">
        <v>66</v>
      </c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4"/>
      <c r="CH46" s="74" t="s">
        <v>25</v>
      </c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6"/>
      <c r="EK46" s="74" t="s">
        <v>67</v>
      </c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98"/>
    </row>
    <row r="47" spans="1:166" ht="78.75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6"/>
      <c r="AK47" s="88"/>
      <c r="AL47" s="85"/>
      <c r="AM47" s="85"/>
      <c r="AN47" s="85"/>
      <c r="AO47" s="85"/>
      <c r="AP47" s="86"/>
      <c r="AQ47" s="88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88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6"/>
      <c r="BU47" s="88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6"/>
      <c r="CH47" s="75" t="s">
        <v>68</v>
      </c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6"/>
      <c r="CX47" s="74" t="s">
        <v>28</v>
      </c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6"/>
      <c r="DK47" s="74" t="s">
        <v>29</v>
      </c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6"/>
      <c r="DX47" s="74" t="s">
        <v>30</v>
      </c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6"/>
      <c r="EK47" s="88" t="s">
        <v>69</v>
      </c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6"/>
      <c r="EX47" s="74" t="s">
        <v>70</v>
      </c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98"/>
    </row>
    <row r="48" spans="1:166" ht="14.25" customHeight="1" x14ac:dyDescent="0.2">
      <c r="A48" s="80">
        <v>1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1"/>
      <c r="AK48" s="77">
        <v>2</v>
      </c>
      <c r="AL48" s="78"/>
      <c r="AM48" s="78"/>
      <c r="AN48" s="78"/>
      <c r="AO48" s="78"/>
      <c r="AP48" s="79"/>
      <c r="AQ48" s="77">
        <v>3</v>
      </c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9"/>
      <c r="BC48" s="77">
        <v>4</v>
      </c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9"/>
      <c r="BU48" s="77">
        <v>5</v>
      </c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9"/>
      <c r="CH48" s="77">
        <v>6</v>
      </c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9"/>
      <c r="CX48" s="77">
        <v>7</v>
      </c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9"/>
      <c r="DK48" s="77">
        <v>8</v>
      </c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9"/>
      <c r="DX48" s="77">
        <v>9</v>
      </c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9"/>
      <c r="EK48" s="77">
        <v>10</v>
      </c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62">
        <v>11</v>
      </c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4"/>
    </row>
    <row r="49" spans="1:166" ht="15" customHeight="1" x14ac:dyDescent="0.2">
      <c r="A49" s="97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67" t="s">
        <v>72</v>
      </c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72">
        <v>5497953.96</v>
      </c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>
        <v>5497953.96</v>
      </c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>
        <v>585532.36</v>
      </c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>
        <f t="shared" ref="DX49:DX91" si="2">CH49+CX49+DK49</f>
        <v>585532.36</v>
      </c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>
        <f t="shared" ref="EK49:EK90" si="3">BC49-DX49</f>
        <v>4912421.5999999996</v>
      </c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>
        <f t="shared" ref="EX49:EX90" si="4">BU49-DX49</f>
        <v>4912421.5999999996</v>
      </c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3"/>
    </row>
    <row r="50" spans="1:166" ht="15" customHeight="1" x14ac:dyDescent="0.2">
      <c r="A50" s="35" t="s">
        <v>33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44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5497953.96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5497953.96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585532.36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585532.36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4912421.5999999996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4912421.5999999996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73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74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371700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371700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84741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84741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286959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286959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24.2" customHeight="1" x14ac:dyDescent="0.2">
      <c r="A52" s="95" t="s">
        <v>75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112200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112200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25638.21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25638.21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86561.790000000008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86561.790000000008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1200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1200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1200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1200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95" t="s">
        <v>77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79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12000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12000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12000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12000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80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81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2126.7199999999998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2126.7199999999998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2126.7199999999998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2126.7199999999998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2" customHeight="1" x14ac:dyDescent="0.2">
      <c r="A56" s="95" t="s">
        <v>82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83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12444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12444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2074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2074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10370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10370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 x14ac:dyDescent="0.2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84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6729.9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6729.9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3124.81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3124.81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3605.0899999999997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3605.0899999999997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5000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5000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4940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4940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60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60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7000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7000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7000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7000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86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88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32000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32000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5383.5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5383.5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26616.5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26616.5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89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50000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50000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25000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25000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25000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25000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91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92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30870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30870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13800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13800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17070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17070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91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93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12000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12000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12000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12000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95" t="s">
        <v>91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94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5000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5000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5000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5000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80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95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15100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15100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15100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15100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80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96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104100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104100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104100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104100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97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98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5000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5000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97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99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7700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7700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7700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7700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73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252000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252000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43551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43551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208449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208449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75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76200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76200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9910.2000000000007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9910.2000000000007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66289.8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66289.8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 x14ac:dyDescent="0.2">
      <c r="A71" s="95" t="s">
        <v>82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88000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88000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21999.99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21999.99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66000.009999999995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66000.009999999995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73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68856.5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68856.5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11476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11476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57380.5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57380.5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95" t="s">
        <v>75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20794.7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20794.7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3442.83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3442.83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17351.870000000003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17351.870000000003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77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4566.7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4566.7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4566.7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4566.7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95" t="s">
        <v>91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5735.9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5735.9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5735.9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5735.9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86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32000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32000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32000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32000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80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490000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490000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460000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460000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80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6238.39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6238.39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1347.02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1347.02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4891.3700000000008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4891.3700000000008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82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22100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22100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22100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22100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86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173156.1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173156.1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14617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14617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158539.1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158539.1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86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42832.05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42832.05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42832.05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42832.05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113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114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1500000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1500000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1500000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1500000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36.4" customHeight="1" x14ac:dyDescent="0.2">
      <c r="A83" s="95" t="s">
        <v>115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119234.89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119234.89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119234.89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119234.89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95" t="s">
        <v>82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117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100000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100000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100000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100000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.2" customHeight="1" x14ac:dyDescent="0.2">
      <c r="A85" s="95" t="s">
        <v>82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118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11244.02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11244.02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11244.02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11244.02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82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119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63550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63550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63550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63550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82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43874.09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43874.09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10000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10000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33874.089999999997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33874.089999999997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36.4" customHeight="1" x14ac:dyDescent="0.2">
      <c r="A88" s="95" t="s">
        <v>121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122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1086900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1086900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1086900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1086900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73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123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382900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382900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90189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90189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292711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292711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75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124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115600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115600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27097.8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27097.8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88502.2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88502.2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" customHeight="1" x14ac:dyDescent="0.2">
      <c r="A91" s="92" t="s">
        <v>125</v>
      </c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21" t="s">
        <v>126</v>
      </c>
      <c r="AL91" s="22"/>
      <c r="AM91" s="22"/>
      <c r="AN91" s="22"/>
      <c r="AO91" s="22"/>
      <c r="AP91" s="22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16">
        <v>-1761500.1599999999</v>
      </c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>
        <v>-1761500.1599999999</v>
      </c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>
        <v>689856.93</v>
      </c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32">
        <f t="shared" si="2"/>
        <v>689856.93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7"/>
    </row>
    <row r="92" spans="1:166" ht="24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35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8.2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9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6" t="s">
        <v>127</v>
      </c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6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2" t="s">
        <v>128</v>
      </c>
    </row>
    <row r="99" spans="1:166" ht="12.75" customHeight="1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</row>
    <row r="100" spans="1:166" ht="11.25" customHeight="1" x14ac:dyDescent="0.2">
      <c r="A100" s="83" t="s">
        <v>21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4"/>
      <c r="AP100" s="87" t="s">
        <v>22</v>
      </c>
      <c r="AQ100" s="83"/>
      <c r="AR100" s="83"/>
      <c r="AS100" s="83"/>
      <c r="AT100" s="83"/>
      <c r="AU100" s="84"/>
      <c r="AV100" s="87" t="s">
        <v>129</v>
      </c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4"/>
      <c r="BL100" s="87" t="s">
        <v>65</v>
      </c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4"/>
      <c r="CF100" s="74" t="s">
        <v>25</v>
      </c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6"/>
      <c r="ET100" s="87" t="s">
        <v>26</v>
      </c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90"/>
    </row>
    <row r="101" spans="1:166" ht="69.75" customHeigh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6"/>
      <c r="AP101" s="88"/>
      <c r="AQ101" s="85"/>
      <c r="AR101" s="85"/>
      <c r="AS101" s="85"/>
      <c r="AT101" s="85"/>
      <c r="AU101" s="86"/>
      <c r="AV101" s="88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6"/>
      <c r="BL101" s="88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75" t="s">
        <v>130</v>
      </c>
      <c r="CG101" s="75"/>
      <c r="CH101" s="75"/>
      <c r="CI101" s="75"/>
      <c r="CJ101" s="75"/>
      <c r="CK101" s="75"/>
      <c r="CL101" s="75"/>
      <c r="CM101" s="75"/>
      <c r="CN101" s="75"/>
      <c r="CO101" s="75"/>
      <c r="CP101" s="75"/>
      <c r="CQ101" s="75"/>
      <c r="CR101" s="75"/>
      <c r="CS101" s="75"/>
      <c r="CT101" s="75"/>
      <c r="CU101" s="75"/>
      <c r="CV101" s="76"/>
      <c r="CW101" s="74" t="s">
        <v>28</v>
      </c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6"/>
      <c r="DN101" s="74" t="s">
        <v>29</v>
      </c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6"/>
      <c r="EE101" s="74" t="s">
        <v>30</v>
      </c>
      <c r="EF101" s="75"/>
      <c r="EG101" s="75"/>
      <c r="EH101" s="75"/>
      <c r="EI101" s="75"/>
      <c r="EJ101" s="75"/>
      <c r="EK101" s="75"/>
      <c r="EL101" s="75"/>
      <c r="EM101" s="75"/>
      <c r="EN101" s="75"/>
      <c r="EO101" s="75"/>
      <c r="EP101" s="75"/>
      <c r="EQ101" s="75"/>
      <c r="ER101" s="75"/>
      <c r="ES101" s="76"/>
      <c r="ET101" s="88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91"/>
    </row>
    <row r="102" spans="1:166" ht="12" customHeight="1" x14ac:dyDescent="0.2">
      <c r="A102" s="80">
        <v>1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77">
        <v>2</v>
      </c>
      <c r="AQ102" s="78"/>
      <c r="AR102" s="78"/>
      <c r="AS102" s="78"/>
      <c r="AT102" s="78"/>
      <c r="AU102" s="79"/>
      <c r="AV102" s="77">
        <v>3</v>
      </c>
      <c r="AW102" s="78"/>
      <c r="AX102" s="78"/>
      <c r="AY102" s="78"/>
      <c r="AZ102" s="78"/>
      <c r="BA102" s="78"/>
      <c r="BB102" s="78"/>
      <c r="BC102" s="78"/>
      <c r="BD102" s="78"/>
      <c r="BE102" s="63"/>
      <c r="BF102" s="63"/>
      <c r="BG102" s="63"/>
      <c r="BH102" s="63"/>
      <c r="BI102" s="63"/>
      <c r="BJ102" s="63"/>
      <c r="BK102" s="82"/>
      <c r="BL102" s="77">
        <v>4</v>
      </c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9"/>
      <c r="CF102" s="77">
        <v>5</v>
      </c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9"/>
      <c r="CW102" s="77">
        <v>6</v>
      </c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9"/>
      <c r="DN102" s="77">
        <v>7</v>
      </c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9"/>
      <c r="EE102" s="77">
        <v>8</v>
      </c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9"/>
      <c r="ET102" s="62">
        <v>9</v>
      </c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4"/>
    </row>
    <row r="103" spans="1:166" ht="37.5" customHeight="1" x14ac:dyDescent="0.2">
      <c r="A103" s="65" t="s">
        <v>131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6"/>
      <c r="AP103" s="67" t="s">
        <v>132</v>
      </c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9"/>
      <c r="BF103" s="70"/>
      <c r="BG103" s="70"/>
      <c r="BH103" s="70"/>
      <c r="BI103" s="70"/>
      <c r="BJ103" s="70"/>
      <c r="BK103" s="71"/>
      <c r="BL103" s="72">
        <v>1761500.1599999999</v>
      </c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>
        <v>-689856.93</v>
      </c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ref="EE103:EE117" si="5">CF103+CW103+DN103</f>
        <v>-689856.93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>
        <f t="shared" ref="ET103:ET108" si="6">BL103-CF103-CW103-DN103</f>
        <v>2451357.09</v>
      </c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3"/>
    </row>
    <row r="104" spans="1:166" ht="36.75" customHeight="1" x14ac:dyDescent="0.2">
      <c r="A104" s="59" t="s">
        <v>133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60"/>
      <c r="AP104" s="44" t="s">
        <v>134</v>
      </c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6"/>
      <c r="BF104" s="38"/>
      <c r="BG104" s="38"/>
      <c r="BH104" s="38"/>
      <c r="BI104" s="38"/>
      <c r="BJ104" s="38"/>
      <c r="BK104" s="39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29">
        <f t="shared" si="5"/>
        <v>0</v>
      </c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1"/>
      <c r="ET104" s="29">
        <f t="shared" si="6"/>
        <v>0</v>
      </c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61"/>
    </row>
    <row r="105" spans="1:166" ht="17.25" customHeight="1" x14ac:dyDescent="0.2">
      <c r="A105" s="47" t="s">
        <v>135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8"/>
      <c r="AP105" s="49"/>
      <c r="AQ105" s="50"/>
      <c r="AR105" s="50"/>
      <c r="AS105" s="50"/>
      <c r="AT105" s="50"/>
      <c r="AU105" s="51"/>
      <c r="AV105" s="52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4"/>
      <c r="BL105" s="55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7"/>
      <c r="CF105" s="55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7"/>
      <c r="CW105" s="55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7"/>
      <c r="DN105" s="55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7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>
        <f t="shared" si="6"/>
        <v>0</v>
      </c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" customHeight="1" x14ac:dyDescent="0.2">
      <c r="A106" s="59" t="s">
        <v>136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137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0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>
        <f t="shared" si="6"/>
        <v>0</v>
      </c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7.25" customHeight="1" x14ac:dyDescent="0.2">
      <c r="A107" s="47" t="s">
        <v>135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1.5" customHeight="1" x14ac:dyDescent="0.2">
      <c r="A108" s="58" t="s">
        <v>138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44" t="s">
        <v>139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5" customHeight="1" x14ac:dyDescent="0.2">
      <c r="A109" s="35" t="s">
        <v>140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44" t="s">
        <v>141</v>
      </c>
      <c r="AQ109" s="45"/>
      <c r="AR109" s="45"/>
      <c r="AS109" s="45"/>
      <c r="AT109" s="45"/>
      <c r="AU109" s="45"/>
      <c r="AV109" s="22"/>
      <c r="AW109" s="22"/>
      <c r="AX109" s="22"/>
      <c r="AY109" s="22"/>
      <c r="AZ109" s="22"/>
      <c r="BA109" s="22"/>
      <c r="BB109" s="22"/>
      <c r="BC109" s="22"/>
      <c r="BD109" s="22"/>
      <c r="BE109" s="23"/>
      <c r="BF109" s="24"/>
      <c r="BG109" s="24"/>
      <c r="BH109" s="24"/>
      <c r="BI109" s="24"/>
      <c r="BJ109" s="24"/>
      <c r="BK109" s="25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5" customHeight="1" x14ac:dyDescent="0.2">
      <c r="A110" s="35" t="s">
        <v>142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6"/>
      <c r="AP110" s="37" t="s">
        <v>143</v>
      </c>
      <c r="AQ110" s="38"/>
      <c r="AR110" s="38"/>
      <c r="AS110" s="38"/>
      <c r="AT110" s="38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2"/>
      <c r="BL110" s="29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1"/>
      <c r="CF110" s="29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29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1"/>
      <c r="DN110" s="29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1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31.5" customHeight="1" x14ac:dyDescent="0.2">
      <c r="A111" s="34" t="s">
        <v>144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43"/>
      <c r="AP111" s="44" t="s">
        <v>145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>
        <v>-689856.93</v>
      </c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-689856.93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38.25" customHeight="1" x14ac:dyDescent="0.2">
      <c r="A112" s="34" t="s">
        <v>146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147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>
        <v>-689856.93</v>
      </c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>
        <f t="shared" si="5"/>
        <v>-689856.93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6" customHeight="1" x14ac:dyDescent="0.2">
      <c r="A113" s="34" t="s">
        <v>148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6"/>
      <c r="AP113" s="44" t="s">
        <v>149</v>
      </c>
      <c r="AQ113" s="45"/>
      <c r="AR113" s="45"/>
      <c r="AS113" s="45"/>
      <c r="AT113" s="45"/>
      <c r="AU113" s="45"/>
      <c r="AV113" s="22"/>
      <c r="AW113" s="22"/>
      <c r="AX113" s="22"/>
      <c r="AY113" s="22"/>
      <c r="AZ113" s="22"/>
      <c r="BA113" s="22"/>
      <c r="BB113" s="22"/>
      <c r="BC113" s="22"/>
      <c r="BD113" s="22"/>
      <c r="BE113" s="23"/>
      <c r="BF113" s="24"/>
      <c r="BG113" s="24"/>
      <c r="BH113" s="24"/>
      <c r="BI113" s="24"/>
      <c r="BJ113" s="24"/>
      <c r="BK113" s="25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-1275389.29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-1275389.29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6.25" customHeight="1" x14ac:dyDescent="0.2">
      <c r="A114" s="34" t="s">
        <v>150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151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585532.36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29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1"/>
      <c r="EE114" s="32">
        <f t="shared" si="5"/>
        <v>585532.36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7.75" customHeight="1" x14ac:dyDescent="0.2">
      <c r="A115" s="34" t="s">
        <v>152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43"/>
      <c r="AP115" s="44" t="s">
        <v>153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29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" customHeight="1" x14ac:dyDescent="0.2">
      <c r="A116" s="34" t="s">
        <v>154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155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5.5" customHeight="1" x14ac:dyDescent="0.2">
      <c r="A117" s="18" t="s">
        <v>156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20"/>
      <c r="AP117" s="21" t="s">
        <v>157</v>
      </c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26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8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>
        <f t="shared" si="5"/>
        <v>0</v>
      </c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7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 t="s">
        <v>158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"/>
      <c r="AG120" s="1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 t="s">
        <v>159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5" t="s">
        <v>160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"/>
      <c r="AG121" s="1"/>
      <c r="AH121" s="15" t="s">
        <v>161</v>
      </c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 t="s">
        <v>162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"/>
      <c r="DR121" s="1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 t="s">
        <v>163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5" t="s">
        <v>160</v>
      </c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7"/>
      <c r="DR122" s="7"/>
      <c r="DS122" s="15" t="s">
        <v>161</v>
      </c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5" t="s">
        <v>160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7"/>
      <c r="AG123" s="7"/>
      <c r="AH123" s="15" t="s">
        <v>161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7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2" t="s">
        <v>164</v>
      </c>
      <c r="B125" s="12"/>
      <c r="C125" s="13"/>
      <c r="D125" s="13"/>
      <c r="E125" s="13"/>
      <c r="F125" s="1" t="s">
        <v>164</v>
      </c>
      <c r="G125" s="1"/>
      <c r="H125" s="1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2">
        <v>200</v>
      </c>
      <c r="Z125" s="12"/>
      <c r="AA125" s="12"/>
      <c r="AB125" s="12"/>
      <c r="AC125" s="12"/>
      <c r="AD125" s="11"/>
      <c r="AE125" s="11"/>
      <c r="AF125" s="1"/>
      <c r="AG125" s="1" t="s">
        <v>165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1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1"/>
      <c r="CY126" s="1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1"/>
      <c r="DW126" s="1"/>
      <c r="DX126" s="2"/>
      <c r="DY126" s="2"/>
      <c r="DZ126" s="5"/>
      <c r="EA126" s="5"/>
      <c r="EB126" s="5"/>
      <c r="EC126" s="1"/>
      <c r="ED126" s="1"/>
      <c r="EE126" s="1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2"/>
      <c r="EW126" s="2"/>
      <c r="EX126" s="2"/>
      <c r="EY126" s="2"/>
      <c r="EZ126" s="2"/>
      <c r="FA126" s="8"/>
      <c r="FB126" s="8"/>
      <c r="FC126" s="1"/>
      <c r="FD126" s="1"/>
      <c r="FE126" s="1"/>
      <c r="FF126" s="1"/>
      <c r="FG126" s="1"/>
      <c r="FH126" s="1"/>
      <c r="FI126" s="1"/>
      <c r="FJ126" s="1"/>
    </row>
    <row r="127" spans="1:166" ht="9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1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10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</sheetData>
  <mergeCells count="85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CH48:CW48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EX90:FJ90"/>
    <mergeCell ref="BU90:CG90"/>
    <mergeCell ref="CH90:CW90"/>
    <mergeCell ref="CX90:DJ90"/>
    <mergeCell ref="DK90:DW90"/>
    <mergeCell ref="DX91:EJ91"/>
    <mergeCell ref="DK91:DW91"/>
    <mergeCell ref="A90:AJ90"/>
    <mergeCell ref="AK90:AP90"/>
    <mergeCell ref="AQ90:BB90"/>
    <mergeCell ref="BC90:BT90"/>
    <mergeCell ref="DX90:EJ90"/>
    <mergeCell ref="EK90:EW90"/>
    <mergeCell ref="A99:FJ99"/>
    <mergeCell ref="CF100:ES100"/>
    <mergeCell ref="ET100:FJ101"/>
    <mergeCell ref="CF101:CV101"/>
    <mergeCell ref="CW101:DM101"/>
    <mergeCell ref="DN101:ED101"/>
    <mergeCell ref="A91:AJ91"/>
    <mergeCell ref="AK91:AP91"/>
    <mergeCell ref="AQ91:BB91"/>
    <mergeCell ref="BC91:BT91"/>
    <mergeCell ref="EK91:EW91"/>
    <mergeCell ref="EX91:FJ91"/>
    <mergeCell ref="BU91:CG91"/>
    <mergeCell ref="CH91:CW91"/>
    <mergeCell ref="CX91:DJ91"/>
    <mergeCell ref="EE101:ES101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A100:AO101"/>
    <mergeCell ref="AP100:AU101"/>
    <mergeCell ref="AV100:BK101"/>
    <mergeCell ref="BL100:CE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4:ES104"/>
    <mergeCell ref="ET104:FJ104"/>
    <mergeCell ref="ET105:FJ105"/>
    <mergeCell ref="CF105:CV105"/>
    <mergeCell ref="CW105:DM105"/>
    <mergeCell ref="DN105:ED105"/>
    <mergeCell ref="EE105:ES105"/>
    <mergeCell ref="A104:AO104"/>
    <mergeCell ref="AP104:AU104"/>
    <mergeCell ref="AV104:BK104"/>
    <mergeCell ref="BL104:CE104"/>
    <mergeCell ref="CF104:CV104"/>
    <mergeCell ref="CW104:DM104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DN104:ED104"/>
    <mergeCell ref="CW106:DM106"/>
    <mergeCell ref="DN106:ED106"/>
    <mergeCell ref="EE106:ES106"/>
    <mergeCell ref="ET106:FJ106"/>
    <mergeCell ref="ET107:FJ107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CF106:CV106"/>
    <mergeCell ref="EE109:ES109"/>
    <mergeCell ref="ET109:FJ109"/>
    <mergeCell ref="ET110:FJ110"/>
    <mergeCell ref="A110:AO110"/>
    <mergeCell ref="AP110:AU110"/>
    <mergeCell ref="AV110:BK110"/>
    <mergeCell ref="BL110:CE110"/>
    <mergeCell ref="CF110:CV110"/>
    <mergeCell ref="CF108:CV108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CF109:CV109"/>
    <mergeCell ref="A111:AO111"/>
    <mergeCell ref="AP111:AU111"/>
    <mergeCell ref="AV111:BK111"/>
    <mergeCell ref="BL111:CE111"/>
    <mergeCell ref="CF111:CV111"/>
    <mergeCell ref="CW111:DM111"/>
    <mergeCell ref="DN111:ED111"/>
    <mergeCell ref="CW109:DM109"/>
    <mergeCell ref="DN109:ED109"/>
    <mergeCell ref="EE111:ES111"/>
    <mergeCell ref="ET111:FJ111"/>
    <mergeCell ref="CF112:CV112"/>
    <mergeCell ref="CW112:DM112"/>
    <mergeCell ref="DN112:ED112"/>
    <mergeCell ref="EE112:ES112"/>
    <mergeCell ref="CW110:DM110"/>
    <mergeCell ref="DN110:ED110"/>
    <mergeCell ref="EE110:ES110"/>
    <mergeCell ref="CW113:DM113"/>
    <mergeCell ref="DN113:ED113"/>
    <mergeCell ref="EE113:ES113"/>
    <mergeCell ref="ET113:FJ113"/>
    <mergeCell ref="CF114:CV114"/>
    <mergeCell ref="CW114:DM114"/>
    <mergeCell ref="DN114:ED114"/>
    <mergeCell ref="EE114:ES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ET115:FJ115"/>
    <mergeCell ref="A116:AO116"/>
    <mergeCell ref="AP116:AU116"/>
    <mergeCell ref="AV116:BK116"/>
    <mergeCell ref="BL116:CE116"/>
    <mergeCell ref="ET116:FJ116"/>
    <mergeCell ref="CF116:CV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CW116:DM116"/>
    <mergeCell ref="DN116:ED116"/>
    <mergeCell ref="EE116:ES116"/>
    <mergeCell ref="CW117:DM117"/>
    <mergeCell ref="DN117:ED117"/>
    <mergeCell ref="EE117:ES117"/>
    <mergeCell ref="CW115:DM115"/>
    <mergeCell ref="DN115:ED115"/>
    <mergeCell ref="EE115:ES115"/>
    <mergeCell ref="N120:AE120"/>
    <mergeCell ref="AH120:BH120"/>
    <mergeCell ref="N121:AE121"/>
    <mergeCell ref="AH121:BH121"/>
    <mergeCell ref="R122:AE122"/>
    <mergeCell ref="AH122:BH122"/>
    <mergeCell ref="ET117:FJ117"/>
    <mergeCell ref="A117:AO117"/>
    <mergeCell ref="AP117:AU117"/>
    <mergeCell ref="AV117:BK117"/>
    <mergeCell ref="BL117:CE117"/>
    <mergeCell ref="CF117:CV117"/>
    <mergeCell ref="AD125:AE125"/>
    <mergeCell ref="A125:B125"/>
    <mergeCell ref="C125:E125"/>
    <mergeCell ref="I125:X125"/>
    <mergeCell ref="Y125:AC125"/>
    <mergeCell ref="DC122:DP122"/>
    <mergeCell ref="DS122:ES122"/>
    <mergeCell ref="DC121:DP121"/>
    <mergeCell ref="DS121:ES121"/>
    <mergeCell ref="R123:AE123"/>
    <mergeCell ref="AH123:BH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rep:2.52.0.202</dc:description>
  <cp:lastModifiedBy>Тюрнясево</cp:lastModifiedBy>
  <dcterms:created xsi:type="dcterms:W3CDTF">2021-04-08T05:57:31Z</dcterms:created>
  <dcterms:modified xsi:type="dcterms:W3CDTF">2021-04-08T10:51:44Z</dcterms:modified>
</cp:coreProperties>
</file>