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ГР'!$FJ$129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DX52" i="1"/>
  <c r="EK52" i="1"/>
  <c r="EX52" i="1"/>
  <c r="DX53" i="1"/>
  <c r="EK53" i="1"/>
  <c r="EX53" i="1"/>
  <c r="DX54" i="1"/>
  <c r="EK54" i="1" s="1"/>
  <c r="DX55" i="1"/>
  <c r="EX55" i="1" s="1"/>
  <c r="EK55" i="1"/>
  <c r="DX56" i="1"/>
  <c r="EK56" i="1"/>
  <c r="EX56" i="1"/>
  <c r="DX57" i="1"/>
  <c r="EK57" i="1"/>
  <c r="EX57" i="1"/>
  <c r="DX58" i="1"/>
  <c r="EK58" i="1" s="1"/>
  <c r="DX59" i="1"/>
  <c r="EX59" i="1" s="1"/>
  <c r="EK59" i="1"/>
  <c r="DX60" i="1"/>
  <c r="EK60" i="1"/>
  <c r="EX60" i="1"/>
  <c r="DX61" i="1"/>
  <c r="EK61" i="1"/>
  <c r="EX61" i="1"/>
  <c r="DX62" i="1"/>
  <c r="EK62" i="1" s="1"/>
  <c r="DX63" i="1"/>
  <c r="EX63" i="1" s="1"/>
  <c r="EK63" i="1"/>
  <c r="DX64" i="1"/>
  <c r="EK64" i="1"/>
  <c r="EX64" i="1"/>
  <c r="DX65" i="1"/>
  <c r="EK65" i="1"/>
  <c r="EX65" i="1"/>
  <c r="DX66" i="1"/>
  <c r="EK66" i="1" s="1"/>
  <c r="DX67" i="1"/>
  <c r="EX67" i="1" s="1"/>
  <c r="EK67" i="1"/>
  <c r="DX68" i="1"/>
  <c r="EK68" i="1"/>
  <c r="EX68" i="1"/>
  <c r="DX69" i="1"/>
  <c r="EK69" i="1"/>
  <c r="EX69" i="1"/>
  <c r="DX70" i="1"/>
  <c r="EK70" i="1" s="1"/>
  <c r="DX71" i="1"/>
  <c r="EX71" i="1" s="1"/>
  <c r="EK71" i="1"/>
  <c r="DX72" i="1"/>
  <c r="EK72" i="1"/>
  <c r="EX72" i="1"/>
  <c r="DX73" i="1"/>
  <c r="EK73" i="1"/>
  <c r="EX73" i="1"/>
  <c r="DX74" i="1"/>
  <c r="EK74" i="1" s="1"/>
  <c r="DX75" i="1"/>
  <c r="EX75" i="1" s="1"/>
  <c r="EK75" i="1"/>
  <c r="DX76" i="1"/>
  <c r="EK76" i="1"/>
  <c r="EX76" i="1"/>
  <c r="DX77" i="1"/>
  <c r="EK77" i="1"/>
  <c r="EX77" i="1"/>
  <c r="DX78" i="1"/>
  <c r="EK78" i="1" s="1"/>
  <c r="DX79" i="1"/>
  <c r="EX79" i="1" s="1"/>
  <c r="EK79" i="1"/>
  <c r="DX80" i="1"/>
  <c r="EK80" i="1"/>
  <c r="EX80" i="1"/>
  <c r="DX81" i="1"/>
  <c r="EK81" i="1"/>
  <c r="EX81" i="1"/>
  <c r="DX82" i="1"/>
  <c r="EK82" i="1" s="1"/>
  <c r="DX83" i="1"/>
  <c r="EX83" i="1" s="1"/>
  <c r="EK83" i="1"/>
  <c r="DX84" i="1"/>
  <c r="EK84" i="1"/>
  <c r="EX84" i="1"/>
  <c r="DX85" i="1"/>
  <c r="EK85" i="1"/>
  <c r="EX85" i="1"/>
  <c r="DX86" i="1"/>
  <c r="EK86" i="1" s="1"/>
  <c r="DX87" i="1"/>
  <c r="EX87" i="1" s="1"/>
  <c r="EK87" i="1"/>
  <c r="DX88" i="1"/>
  <c r="EK88" i="1"/>
  <c r="EX88" i="1"/>
  <c r="DX89" i="1"/>
  <c r="EK89" i="1"/>
  <c r="EX89" i="1"/>
  <c r="DX90" i="1"/>
  <c r="EK90" i="1" s="1"/>
  <c r="DX91" i="1"/>
  <c r="EX91" i="1" s="1"/>
  <c r="EK91" i="1"/>
  <c r="DX92" i="1"/>
  <c r="EK92" i="1"/>
  <c r="EX92" i="1"/>
  <c r="DX93" i="1"/>
  <c r="EK93" i="1"/>
  <c r="EX93" i="1"/>
  <c r="DX94" i="1"/>
  <c r="EE106" i="1"/>
  <c r="ET106" i="1"/>
  <c r="EE107" i="1"/>
  <c r="ET107" i="1"/>
  <c r="EE108" i="1"/>
  <c r="ET108" i="1"/>
  <c r="EE109" i="1"/>
  <c r="ET109" i="1"/>
  <c r="EE110" i="1"/>
  <c r="ET110" i="1"/>
  <c r="EE111" i="1"/>
  <c r="ET111" i="1"/>
  <c r="EE112" i="1"/>
  <c r="EE113" i="1"/>
  <c r="EE114" i="1"/>
  <c r="EE115" i="1"/>
  <c r="EE116" i="1"/>
  <c r="EE117" i="1"/>
  <c r="EE118" i="1"/>
  <c r="EE119" i="1"/>
  <c r="EE120" i="1"/>
  <c r="EX90" i="1" l="1"/>
  <c r="EX86" i="1"/>
  <c r="EX82" i="1"/>
  <c r="EX78" i="1"/>
  <c r="EX74" i="1"/>
  <c r="EX70" i="1"/>
  <c r="EX66" i="1"/>
  <c r="EX62" i="1"/>
  <c r="EX58" i="1"/>
  <c r="EX54" i="1"/>
</calcChain>
</file>

<file path=xl/sharedStrings.xml><?xml version="1.0" encoding="utf-8"?>
<sst xmlns="http://schemas.openxmlformats.org/spreadsheetml/2006/main" count="221" uniqueCount="171">
  <si>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</si>
  <si>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</si>
  <si>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</si>
  <si>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</si>
  <si>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</si>
  <si>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</si>
  <si>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</si>
  <si>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</si>
  <si>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</si>
  <si>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</si>
  <si>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</si>
  <si>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</si>
  <si>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</si>
  <si>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</si>
  <si>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</si>
  <si>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</si>
  <si>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</si>
  <si>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06.04.2020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</si>
  <si>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</si>
  <si>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</si>
  <si>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</si>
  <si>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</si>
  <si>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</si>
  <si>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</si>
  <si>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</si>
  <si>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</si>
  <si>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</si>
  <si>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</si>
  <si>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</si>
  <si>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</si>
  <si>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</si>
  <si>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</si>
  <si>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</si>
  <si>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</si>
  <si>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</si>
  <si>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</si>
  <si>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</si>
  <si>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</si>
  <si>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</si>
  <si>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</si>
  <si>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</si>
  <si>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</si>
  <si>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</si>
  <si>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</si>
  <si>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</si>
  <si>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</si>
  <si>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</si>
  <si>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</si>
  <si>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</si>
  <si>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</si>
  <si>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</si>
  <si>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</si>
  <si>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</si>
  <si>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</si>
  <si>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</si>
  <si>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</si>
  <si>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</si>
  <si>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</si>
  <si>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</si>
  <si>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</si>
  <si>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</si>
  <si>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</si>
  <si>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</si>
  <si>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</si>
  <si>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</si>
  <si>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</si>
  <si>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</si>
  <si>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</si>
  <si>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</si>
  <si>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</si>
  <si>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</si>
  <si>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</si>
  <si>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</si>
  <si>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</si>
  <si>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</si>
  <si>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</si>
  <si>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</si>
  <si>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</si>
  <si>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</si>
  <si>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</si>
  <si>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92301049900002040121211 00000 301 000000</t>
  </si>
  <si>
    <t>Начисления на выплаты по оплате труда</t>
  </si>
  <si>
    <t>92301049900002040129213 00000 301 000000</t>
  </si>
  <si>
    <t>Услуги связи</t>
  </si>
  <si>
    <t>92301049900002040244221 00000 301 000000</t>
  </si>
  <si>
    <t>92301049900002040244221 13310 301 000000</t>
  </si>
  <si>
    <t>Коммунальные услуги</t>
  </si>
  <si>
    <t>92301049900002040244223 00000 301 223001</t>
  </si>
  <si>
    <t>92301049900002040244223 00000 301 223003</t>
  </si>
  <si>
    <t>92301049900002040244223 00000 301 223017</t>
  </si>
  <si>
    <t>Работы, услуги по содержанию имущества</t>
  </si>
  <si>
    <t>92301049900002040244225 00000 301 225001</t>
  </si>
  <si>
    <t>92301049900002040244225 00000 301 225004</t>
  </si>
  <si>
    <t>92301049900002040244225 90210 301 225014</t>
  </si>
  <si>
    <t>Прочие работы, услуги</t>
  </si>
  <si>
    <t>92301049900002040244226 00000 301 226001</t>
  </si>
  <si>
    <t>92301049900002040244226 00000 301 226004</t>
  </si>
  <si>
    <t>Увеличение стоимости горюче-смазочных материалов</t>
  </si>
  <si>
    <t>92301049900002040244343 90210 301 343001</t>
  </si>
  <si>
    <t>Увеличение стоимости прочих оборотных запасов (материалов)</t>
  </si>
  <si>
    <t>92301049900002040244346 00000 301 346017</t>
  </si>
  <si>
    <t>92301049900002040244346 90210 301 346013</t>
  </si>
  <si>
    <t>Увеличение стоимости прочих материальных запасов однократного применения</t>
  </si>
  <si>
    <t>92301049900002040244349 00000 301 000000</t>
  </si>
  <si>
    <t>92301049900002040244349 00000 301 349011</t>
  </si>
  <si>
    <t>Налоги, пошлины и сборы</t>
  </si>
  <si>
    <t>92301049900002040851291 90210 301 291015</t>
  </si>
  <si>
    <t>92301049900002040852291 00000 301 291004</t>
  </si>
  <si>
    <t>92301139900002950851291 00000 301 291001</t>
  </si>
  <si>
    <t>92301139900029900111211 00000 301 000000</t>
  </si>
  <si>
    <t>92301139900029900119213 00000 301 000000</t>
  </si>
  <si>
    <t>92301139900092350244225 00000 301 225002</t>
  </si>
  <si>
    <t>92302039900051180121211 00000 100 000000</t>
  </si>
  <si>
    <t>92302039900051180129213 00000 100 000000</t>
  </si>
  <si>
    <t>92302039900051180244221 00000 100 000000</t>
  </si>
  <si>
    <t>92302039900051180244346 00000 100 346017</t>
  </si>
  <si>
    <t>92305029900075050244226 00000 301 000000</t>
  </si>
  <si>
    <t>92305039900078010244223 00000 301 223001</t>
  </si>
  <si>
    <t>92305039900078040244223 00000 301 223017</t>
  </si>
  <si>
    <t>92305039900078040244225 00000 301 000000</t>
  </si>
  <si>
    <t>92305039900078050244226 00000 301 000000</t>
  </si>
  <si>
    <t>92305039900078050244226 12100 301 000000</t>
  </si>
  <si>
    <t>92305039900078050244349 00000 301 000000</t>
  </si>
  <si>
    <t>9230503Б100078050244225 88884 311 000000</t>
  </si>
  <si>
    <t>9230503Б100078050244225 88885 311 000000</t>
  </si>
  <si>
    <t>9230503Б100078050244226 99997 311 000000</t>
  </si>
  <si>
    <t>Перечисления другим бюджетам бюджетной системы Российской Федерации</t>
  </si>
  <si>
    <t>92308019900025600540251 00000 301 000000</t>
  </si>
  <si>
    <t>95601029900002030121211 00000 301 000000</t>
  </si>
  <si>
    <t>95601029900002030129213 00000 301 000000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</si>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</sst>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3655788.38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1114891.51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7" si="0">CF19+CW19+DN19</f>
        <v>1114891.51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7" si="1">BJ19-EE19</f>
        <v>2540896.87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3655788.38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1114891.51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1114891.51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2540896.87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69000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12946.48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12946.48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56053.520000000004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7.52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7.52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-7.52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20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20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-20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18.72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18.72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-18.72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0.24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0.24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-0.24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152000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44270.16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44270.16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107729.84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596.73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596.73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-596.73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2974000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769318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769318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2204682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50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50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-50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342000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14950.6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14950.6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327049.40000000002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545.46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545.46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-545.46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4000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1700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1700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2300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237500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237500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-237500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11400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1000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1000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10400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92000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23100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23100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68900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72.95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11388.38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8868.3799999999992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8868.3799999999992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2520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60.7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-0.78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-0.78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0.78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</row>
    <row r="49" spans="1:166" ht="24" customHeight="1" x14ac:dyDescent="0.2">
      <c r="A49" s="84" t="s">
        <v>21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9"/>
      <c r="AK49" s="83" t="s">
        <v>22</v>
      </c>
      <c r="AL49" s="84"/>
      <c r="AM49" s="84"/>
      <c r="AN49" s="84"/>
      <c r="AO49" s="84"/>
      <c r="AP49" s="89"/>
      <c r="AQ49" s="83" t="s">
        <v>70</v>
      </c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9"/>
      <c r="BC49" s="83" t="s">
        <v>71</v>
      </c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9"/>
      <c r="BU49" s="83" t="s">
        <v>72</v>
      </c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9"/>
      <c r="CH49" s="80" t="s">
        <v>25</v>
      </c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2"/>
      <c r="EK49" s="80" t="s">
        <v>73</v>
      </c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98"/>
    </row>
    <row r="50" spans="1:166" ht="78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90"/>
      <c r="AK50" s="86"/>
      <c r="AL50" s="87"/>
      <c r="AM50" s="87"/>
      <c r="AN50" s="87"/>
      <c r="AO50" s="87"/>
      <c r="AP50" s="90"/>
      <c r="AQ50" s="86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90"/>
      <c r="BC50" s="86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90"/>
      <c r="BU50" s="86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90"/>
      <c r="CH50" s="81" t="s">
        <v>74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2"/>
      <c r="CX50" s="80" t="s">
        <v>28</v>
      </c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2"/>
      <c r="DK50" s="80" t="s">
        <v>29</v>
      </c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2"/>
      <c r="DX50" s="80" t="s">
        <v>30</v>
      </c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2"/>
      <c r="EK50" s="86" t="s">
        <v>75</v>
      </c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90"/>
      <c r="EX50" s="80" t="s">
        <v>76</v>
      </c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98"/>
    </row>
    <row r="51" spans="1:166" ht="14.25" customHeight="1" x14ac:dyDescent="0.2">
      <c r="A51" s="77">
        <v>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8"/>
      <c r="AK51" s="74">
        <v>2</v>
      </c>
      <c r="AL51" s="75"/>
      <c r="AM51" s="75"/>
      <c r="AN51" s="75"/>
      <c r="AO51" s="75"/>
      <c r="AP51" s="76"/>
      <c r="AQ51" s="74">
        <v>3</v>
      </c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6"/>
      <c r="BC51" s="74">
        <v>4</v>
      </c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6"/>
      <c r="BU51" s="74">
        <v>5</v>
      </c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6"/>
      <c r="CH51" s="74">
        <v>6</v>
      </c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6"/>
      <c r="CX51" s="74">
        <v>7</v>
      </c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6"/>
      <c r="DK51" s="74">
        <v>8</v>
      </c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6"/>
      <c r="DX51" s="74">
        <v>9</v>
      </c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6"/>
      <c r="EK51" s="74">
        <v>10</v>
      </c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62">
        <v>11</v>
      </c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4"/>
    </row>
    <row r="52" spans="1:166" ht="15" customHeight="1" x14ac:dyDescent="0.2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67" t="s">
        <v>78</v>
      </c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72">
        <v>3814452</v>
      </c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>
        <v>3814452</v>
      </c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>
        <v>604862.21</v>
      </c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>
        <f t="shared" ref="DX52:DX94" si="2">CH52+CX52+DK52</f>
        <v>604862.21</v>
      </c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>
        <f t="shared" ref="EK52:EK93" si="3">BC52-DX52</f>
        <v>3209589.79</v>
      </c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>
        <f t="shared" ref="EX52:EX93" si="4">BU52-DX52</f>
        <v>3209589.79</v>
      </c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3"/>
    </row>
    <row r="53" spans="1:166" ht="15" customHeight="1" x14ac:dyDescent="0.2">
      <c r="A53" s="35" t="s">
        <v>33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44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3814452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3814452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604862.21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604862.21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3209589.79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3209589.79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360800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360800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82272.3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82272.3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278527.7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278527.7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109000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109000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24681.69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24681.69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84318.31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84318.31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1800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1800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1800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1800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11400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11400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11400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11400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87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14800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14800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14800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14800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123900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123900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123900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123900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86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2015.21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2015.21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2015.21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2015.21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91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12444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12444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3111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3111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9333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9333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90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92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10500.19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10500.19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5813.32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5813.32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4686.8700000000008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4686.8700000000008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93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3140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3140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3140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3140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94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95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7000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7000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7000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7000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94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32000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32000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4335.8999999999996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4335.8999999999996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27664.1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27664.1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97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98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50000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50000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50000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50000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18000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18000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8000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8000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99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101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5000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5000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5000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 x14ac:dyDescent="0.2">
      <c r="A69" s="95" t="s">
        <v>102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103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18480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18480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18480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18480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36.4" customHeight="1" x14ac:dyDescent="0.2">
      <c r="A70" s="95" t="s">
        <v>102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104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10480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10480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-10480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-10480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105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106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6950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6950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6950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6950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107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1400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1400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1400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1400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108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8000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8000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7900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7900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79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109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244900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244900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40493.550000000003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40493.550000000003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204406.45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204406.45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81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74000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74000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12148.08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12148.08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61851.92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61851.92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90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111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88000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88000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21999.99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21999.99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66000.009999999995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66000.009999999995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79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66958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66958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11159.66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11159.66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55798.34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55798.34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81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113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20221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20221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3347.9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3347.9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16873.099999999999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16873.099999999999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83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114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1680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1680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1680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1680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99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115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3213.6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3213.6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3213.6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3213.6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94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116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8330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8330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8330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8330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499000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499000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100000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100000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399000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399000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86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118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5911.29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5911.29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5911.29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5911.29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90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22100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22100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22100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22100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94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231400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231400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231400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231400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94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11388.38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11388.38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11388.38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11388.38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6.4" customHeight="1" x14ac:dyDescent="0.2">
      <c r="A87" s="95" t="s">
        <v>102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122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87629.31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87629.31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87629.31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87629.31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90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123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11244.02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11244.02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11244.02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11244.02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90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124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143550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143550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80000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80000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63550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63550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94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125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3797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3797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3797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3797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36.4" customHeight="1" x14ac:dyDescent="0.2">
      <c r="A91" s="95" t="s">
        <v>126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127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1010500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1010500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1010500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1010500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79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128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372000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372000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87560.639999999999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87560.639999999999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284439.36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284439.36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81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129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112000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112000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26268.18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26268.18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85731.82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85731.82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" customHeight="1" x14ac:dyDescent="0.2">
      <c r="A94" s="92" t="s">
        <v>130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3"/>
      <c r="AK94" s="21" t="s">
        <v>131</v>
      </c>
      <c r="AL94" s="22"/>
      <c r="AM94" s="22"/>
      <c r="AN94" s="22"/>
      <c r="AO94" s="22"/>
      <c r="AP94" s="22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16">
        <v>-158663.62</v>
      </c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>
        <v>-158663.62</v>
      </c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>
        <v>510029.3</v>
      </c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32">
        <f t="shared" si="2"/>
        <v>510029.3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7"/>
    </row>
    <row r="95" spans="1:166" ht="24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8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9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6" t="s">
        <v>132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6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2" t="s">
        <v>133</v>
      </c>
    </row>
    <row r="102" spans="1:166" ht="12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</row>
    <row r="103" spans="1:166" ht="11.25" customHeight="1" x14ac:dyDescent="0.2">
      <c r="A103" s="84" t="s">
        <v>21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9"/>
      <c r="AP103" s="83" t="s">
        <v>22</v>
      </c>
      <c r="AQ103" s="84"/>
      <c r="AR103" s="84"/>
      <c r="AS103" s="84"/>
      <c r="AT103" s="84"/>
      <c r="AU103" s="89"/>
      <c r="AV103" s="83" t="s">
        <v>134</v>
      </c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9"/>
      <c r="BL103" s="83" t="s">
        <v>71</v>
      </c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9"/>
      <c r="CF103" s="80" t="s">
        <v>25</v>
      </c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2"/>
      <c r="ET103" s="83" t="s">
        <v>26</v>
      </c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5"/>
    </row>
    <row r="104" spans="1:166" ht="69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90"/>
      <c r="AP104" s="86"/>
      <c r="AQ104" s="87"/>
      <c r="AR104" s="87"/>
      <c r="AS104" s="87"/>
      <c r="AT104" s="87"/>
      <c r="AU104" s="90"/>
      <c r="AV104" s="86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90"/>
      <c r="BL104" s="86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90"/>
      <c r="CF104" s="81" t="s">
        <v>135</v>
      </c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2"/>
      <c r="CW104" s="80" t="s">
        <v>28</v>
      </c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2"/>
      <c r="DN104" s="80" t="s">
        <v>29</v>
      </c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2"/>
      <c r="EE104" s="80" t="s">
        <v>30</v>
      </c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2"/>
      <c r="ET104" s="86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8"/>
    </row>
    <row r="105" spans="1:166" ht="12" customHeight="1" x14ac:dyDescent="0.2">
      <c r="A105" s="77">
        <v>1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8"/>
      <c r="AP105" s="74">
        <v>2</v>
      </c>
      <c r="AQ105" s="75"/>
      <c r="AR105" s="75"/>
      <c r="AS105" s="75"/>
      <c r="AT105" s="75"/>
      <c r="AU105" s="76"/>
      <c r="AV105" s="74">
        <v>3</v>
      </c>
      <c r="AW105" s="75"/>
      <c r="AX105" s="75"/>
      <c r="AY105" s="75"/>
      <c r="AZ105" s="75"/>
      <c r="BA105" s="75"/>
      <c r="BB105" s="75"/>
      <c r="BC105" s="75"/>
      <c r="BD105" s="75"/>
      <c r="BE105" s="63"/>
      <c r="BF105" s="63"/>
      <c r="BG105" s="63"/>
      <c r="BH105" s="63"/>
      <c r="BI105" s="63"/>
      <c r="BJ105" s="63"/>
      <c r="BK105" s="79"/>
      <c r="BL105" s="74">
        <v>4</v>
      </c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6"/>
      <c r="CF105" s="74">
        <v>5</v>
      </c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6"/>
      <c r="CW105" s="74">
        <v>6</v>
      </c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6"/>
      <c r="DN105" s="74">
        <v>7</v>
      </c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6"/>
      <c r="EE105" s="74">
        <v>8</v>
      </c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6"/>
      <c r="ET105" s="62">
        <v>9</v>
      </c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4"/>
    </row>
    <row r="106" spans="1:166" ht="37.5" customHeight="1" x14ac:dyDescent="0.2">
      <c r="A106" s="65" t="s">
        <v>136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6"/>
      <c r="AP106" s="67" t="s">
        <v>137</v>
      </c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9"/>
      <c r="BF106" s="70"/>
      <c r="BG106" s="70"/>
      <c r="BH106" s="70"/>
      <c r="BI106" s="70"/>
      <c r="BJ106" s="70"/>
      <c r="BK106" s="71"/>
      <c r="BL106" s="72">
        <v>158663.62</v>
      </c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>
        <v>-510029.3</v>
      </c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>
        <f t="shared" ref="EE106:EE120" si="5">CF106+CW106+DN106</f>
        <v>-510029.3</v>
      </c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>
        <f t="shared" ref="ET106:ET111" si="6">BL106-CF106-CW106-DN106</f>
        <v>668692.91999999993</v>
      </c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3"/>
    </row>
    <row r="107" spans="1:166" ht="36.75" customHeight="1" x14ac:dyDescent="0.2">
      <c r="A107" s="59" t="s">
        <v>138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60"/>
      <c r="AP107" s="44" t="s">
        <v>139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29">
        <f t="shared" si="5"/>
        <v>0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29">
        <f t="shared" si="6"/>
        <v>0</v>
      </c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61"/>
    </row>
    <row r="108" spans="1:166" ht="17.25" customHeight="1" x14ac:dyDescent="0.2">
      <c r="A108" s="47" t="s">
        <v>140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8"/>
      <c r="AP108" s="49"/>
      <c r="AQ108" s="50"/>
      <c r="AR108" s="50"/>
      <c r="AS108" s="50"/>
      <c r="AT108" s="50"/>
      <c r="AU108" s="51"/>
      <c r="AV108" s="52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4"/>
      <c r="BL108" s="55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7"/>
      <c r="CF108" s="55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7"/>
      <c r="CW108" s="55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7"/>
      <c r="DN108" s="55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7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" customHeight="1" x14ac:dyDescent="0.2">
      <c r="A109" s="59" t="s">
        <v>141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60"/>
      <c r="AP109" s="44" t="s">
        <v>142</v>
      </c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6"/>
      <c r="BF109" s="38"/>
      <c r="BG109" s="38"/>
      <c r="BH109" s="38"/>
      <c r="BI109" s="38"/>
      <c r="BJ109" s="38"/>
      <c r="BK109" s="39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7.25" customHeight="1" x14ac:dyDescent="0.2">
      <c r="A110" s="47" t="s">
        <v>140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/>
      <c r="AP110" s="49"/>
      <c r="AQ110" s="50"/>
      <c r="AR110" s="50"/>
      <c r="AS110" s="50"/>
      <c r="AT110" s="50"/>
      <c r="AU110" s="51"/>
      <c r="AV110" s="52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4"/>
      <c r="BL110" s="55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7"/>
      <c r="CF110" s="55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7"/>
      <c r="CW110" s="55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7"/>
      <c r="DN110" s="55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7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31.5" customHeight="1" x14ac:dyDescent="0.2">
      <c r="A111" s="58" t="s">
        <v>143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4" t="s">
        <v>144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>
        <f t="shared" si="6"/>
        <v>0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5" customHeight="1" x14ac:dyDescent="0.2">
      <c r="A112" s="35" t="s">
        <v>145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44" t="s">
        <v>146</v>
      </c>
      <c r="AQ112" s="45"/>
      <c r="AR112" s="45"/>
      <c r="AS112" s="45"/>
      <c r="AT112" s="45"/>
      <c r="AU112" s="45"/>
      <c r="AV112" s="22"/>
      <c r="AW112" s="22"/>
      <c r="AX112" s="22"/>
      <c r="AY112" s="22"/>
      <c r="AZ112" s="22"/>
      <c r="BA112" s="22"/>
      <c r="BB112" s="22"/>
      <c r="BC112" s="22"/>
      <c r="BD112" s="22"/>
      <c r="BE112" s="23"/>
      <c r="BF112" s="24"/>
      <c r="BG112" s="24"/>
      <c r="BH112" s="24"/>
      <c r="BI112" s="24"/>
      <c r="BJ112" s="24"/>
      <c r="BK112" s="25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5" customHeight="1" x14ac:dyDescent="0.2">
      <c r="A113" s="35" t="s">
        <v>147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37" t="s">
        <v>148</v>
      </c>
      <c r="AQ113" s="38"/>
      <c r="AR113" s="38"/>
      <c r="AS113" s="38"/>
      <c r="AT113" s="38"/>
      <c r="AU113" s="39"/>
      <c r="AV113" s="40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29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1"/>
      <c r="CF113" s="29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1"/>
      <c r="CW113" s="29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1"/>
      <c r="DN113" s="29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1"/>
      <c r="EE113" s="32">
        <f t="shared" si="5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1.5" customHeight="1" x14ac:dyDescent="0.2">
      <c r="A114" s="34" t="s">
        <v>149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43"/>
      <c r="AP114" s="44" t="s">
        <v>150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6"/>
      <c r="BF114" s="38"/>
      <c r="BG114" s="38"/>
      <c r="BH114" s="38"/>
      <c r="BI114" s="38"/>
      <c r="BJ114" s="38"/>
      <c r="BK114" s="39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>
        <v>-510029.3</v>
      </c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-510029.3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8.25" customHeight="1" x14ac:dyDescent="0.2">
      <c r="A115" s="34" t="s">
        <v>151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37" t="s">
        <v>152</v>
      </c>
      <c r="AQ115" s="38"/>
      <c r="AR115" s="38"/>
      <c r="AS115" s="38"/>
      <c r="AT115" s="38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29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-510029.3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-510029.3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6" customHeight="1" x14ac:dyDescent="0.2">
      <c r="A116" s="34" t="s">
        <v>153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44" t="s">
        <v>154</v>
      </c>
      <c r="AQ116" s="45"/>
      <c r="AR116" s="45"/>
      <c r="AS116" s="45"/>
      <c r="AT116" s="45"/>
      <c r="AU116" s="45"/>
      <c r="AV116" s="22"/>
      <c r="AW116" s="22"/>
      <c r="AX116" s="22"/>
      <c r="AY116" s="22"/>
      <c r="AZ116" s="22"/>
      <c r="BA116" s="22"/>
      <c r="BB116" s="22"/>
      <c r="BC116" s="22"/>
      <c r="BD116" s="22"/>
      <c r="BE116" s="23"/>
      <c r="BF116" s="24"/>
      <c r="BG116" s="24"/>
      <c r="BH116" s="24"/>
      <c r="BI116" s="24"/>
      <c r="BJ116" s="24"/>
      <c r="BK116" s="25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>
        <v>-1114891.51</v>
      </c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5"/>
        <v>-1114891.51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6.25" customHeight="1" x14ac:dyDescent="0.2">
      <c r="A117" s="34" t="s">
        <v>155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156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604862.21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32">
        <f t="shared" si="5"/>
        <v>604862.21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7.75" customHeight="1" x14ac:dyDescent="0.2">
      <c r="A118" s="34" t="s">
        <v>157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43"/>
      <c r="AP118" s="44" t="s">
        <v>158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29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" customHeight="1" x14ac:dyDescent="0.2">
      <c r="A119" s="34" t="s">
        <v>159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160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5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5.5" customHeight="1" x14ac:dyDescent="0.2">
      <c r="A120" s="18" t="s">
        <v>161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20"/>
      <c r="AP120" s="21" t="s">
        <v>162</v>
      </c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3"/>
      <c r="BF120" s="24"/>
      <c r="BG120" s="24"/>
      <c r="BH120" s="24"/>
      <c r="BI120" s="24"/>
      <c r="BJ120" s="24"/>
      <c r="BK120" s="25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26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8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>
        <f t="shared" si="5"/>
        <v>0</v>
      </c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7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 t="s">
        <v>163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"/>
      <c r="AG123" s="1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164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5" t="s">
        <v>165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"/>
      <c r="AG124" s="1"/>
      <c r="AH124" s="15" t="s">
        <v>166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167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"/>
      <c r="DR124" s="1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168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"/>
      <c r="AG125" s="1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5" t="s">
        <v>165</v>
      </c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7"/>
      <c r="DR125" s="7"/>
      <c r="DS125" s="15" t="s">
        <v>166</v>
      </c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5" t="s">
        <v>165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7"/>
      <c r="AG126" s="7"/>
      <c r="AH126" s="15" t="s">
        <v>166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7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2" t="s">
        <v>169</v>
      </c>
      <c r="B128" s="12"/>
      <c r="C128" s="13"/>
      <c r="D128" s="13"/>
      <c r="E128" s="13"/>
      <c r="F128" s="1" t="s">
        <v>169</v>
      </c>
      <c r="G128" s="1"/>
      <c r="H128" s="1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2">
        <v>200</v>
      </c>
      <c r="Z128" s="12"/>
      <c r="AA128" s="12"/>
      <c r="AB128" s="12"/>
      <c r="AC128" s="12"/>
      <c r="AD128" s="11"/>
      <c r="AE128" s="11"/>
      <c r="AF128" s="1"/>
      <c r="AG128" s="1" t="s">
        <v>170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1"/>
      <c r="CY129" s="1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1"/>
      <c r="DW129" s="1"/>
      <c r="DX129" s="2"/>
      <c r="DY129" s="2"/>
      <c r="DZ129" s="5"/>
      <c r="EA129" s="5"/>
      <c r="EB129" s="5"/>
      <c r="EC129" s="1"/>
      <c r="ED129" s="1"/>
      <c r="EE129" s="1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2"/>
      <c r="EW129" s="2"/>
      <c r="EX129" s="2"/>
      <c r="EY129" s="2"/>
      <c r="EZ129" s="2"/>
      <c r="FA129" s="8"/>
      <c r="FB129" s="8"/>
      <c r="FC129" s="1"/>
      <c r="FD129" s="1"/>
      <c r="FE129" s="1"/>
      <c r="FF129" s="1"/>
      <c r="FG129" s="1"/>
      <c r="FH129" s="1"/>
      <c r="FI129" s="1"/>
      <c r="FJ129" s="1"/>
    </row>
    <row r="130" spans="1:166" ht="9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10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</sheetData>
  <mergeCells count="87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rep:2.49.0.200</dc:description>
  <cp:lastModifiedBy>Тюрнясево</cp:lastModifiedBy>
  <dcterms:created xsi:type="dcterms:W3CDTF">2020-04-06T10:42:24Z</dcterms:created>
  <dcterms:modified xsi:type="dcterms:W3CDTF">2020-04-14T05:09:11Z</dcterms:modified>
</cp:coreProperties>
</file>