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мп_7\Desktop\АХМЕ23\"/>
    </mc:Choice>
  </mc:AlternateContent>
  <bookViews>
    <workbookView xWindow="0" yWindow="0" windowWidth="28800" windowHeight="12030"/>
  </bookViews>
  <sheets>
    <sheet name="Отчет об исполнении бюджета ГР" sheetId="1" r:id="rId1"/>
  </sheets>
  <definedNames>
    <definedName name="LAST_CELL" localSheetId="0">'Отчет об исполнении бюджета ГР'!$FJ$120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/>
  <c r="DX49" i="1"/>
  <c r="EK49" i="1" s="1"/>
  <c r="DX50" i="1"/>
  <c r="EK50" i="1" s="1"/>
  <c r="DX51" i="1"/>
  <c r="EX51" i="1" s="1"/>
  <c r="DX52" i="1"/>
  <c r="EK52" i="1"/>
  <c r="EX52" i="1"/>
  <c r="DX53" i="1"/>
  <c r="EK53" i="1" s="1"/>
  <c r="DX54" i="1"/>
  <c r="EK54" i="1" s="1"/>
  <c r="DX55" i="1"/>
  <c r="EX55" i="1" s="1"/>
  <c r="DX56" i="1"/>
  <c r="EK56" i="1"/>
  <c r="EX56" i="1"/>
  <c r="DX57" i="1"/>
  <c r="EK57" i="1" s="1"/>
  <c r="DX58" i="1"/>
  <c r="EK58" i="1" s="1"/>
  <c r="DX59" i="1"/>
  <c r="EX59" i="1" s="1"/>
  <c r="DX60" i="1"/>
  <c r="EK60" i="1"/>
  <c r="EX60" i="1"/>
  <c r="DX61" i="1"/>
  <c r="EK61" i="1" s="1"/>
  <c r="DX62" i="1"/>
  <c r="EK62" i="1" s="1"/>
  <c r="DX63" i="1"/>
  <c r="EX63" i="1" s="1"/>
  <c r="DX64" i="1"/>
  <c r="EK64" i="1"/>
  <c r="EX64" i="1"/>
  <c r="DX65" i="1"/>
  <c r="EK65" i="1" s="1"/>
  <c r="DX66" i="1"/>
  <c r="EK66" i="1" s="1"/>
  <c r="DX67" i="1"/>
  <c r="EX67" i="1" s="1"/>
  <c r="DX68" i="1"/>
  <c r="EK68" i="1"/>
  <c r="EX68" i="1"/>
  <c r="DX69" i="1"/>
  <c r="EK69" i="1" s="1"/>
  <c r="DX70" i="1"/>
  <c r="EK70" i="1" s="1"/>
  <c r="DX71" i="1"/>
  <c r="EX71" i="1" s="1"/>
  <c r="DX72" i="1"/>
  <c r="EK72" i="1"/>
  <c r="EX72" i="1"/>
  <c r="DX73" i="1"/>
  <c r="EK73" i="1" s="1"/>
  <c r="DX74" i="1"/>
  <c r="EK74" i="1" s="1"/>
  <c r="DX75" i="1"/>
  <c r="EX75" i="1" s="1"/>
  <c r="DX76" i="1"/>
  <c r="EK76" i="1"/>
  <c r="EX76" i="1"/>
  <c r="DX77" i="1"/>
  <c r="EK77" i="1" s="1"/>
  <c r="DX78" i="1"/>
  <c r="EK78" i="1" s="1"/>
  <c r="DX79" i="1"/>
  <c r="EX79" i="1" s="1"/>
  <c r="DX80" i="1"/>
  <c r="EK80" i="1"/>
  <c r="EX80" i="1"/>
  <c r="DX81" i="1"/>
  <c r="EK81" i="1" s="1"/>
  <c r="DX82" i="1"/>
  <c r="EK82" i="1" s="1"/>
  <c r="DX83" i="1"/>
  <c r="EX83" i="1" s="1"/>
  <c r="DX84" i="1"/>
  <c r="EK84" i="1"/>
  <c r="EX84" i="1"/>
  <c r="DX85" i="1"/>
  <c r="EE97" i="1"/>
  <c r="ET97" i="1"/>
  <c r="EE98" i="1"/>
  <c r="ET98" i="1"/>
  <c r="EE99" i="1"/>
  <c r="ET99" i="1"/>
  <c r="EE100" i="1"/>
  <c r="ET100" i="1"/>
  <c r="EE101" i="1"/>
  <c r="ET101" i="1"/>
  <c r="EE102" i="1"/>
  <c r="ET102" i="1"/>
  <c r="EE103" i="1"/>
  <c r="EE104" i="1"/>
  <c r="EE105" i="1"/>
  <c r="EE106" i="1"/>
  <c r="EE107" i="1"/>
  <c r="EE108" i="1"/>
  <c r="EE109" i="1"/>
  <c r="EE110" i="1"/>
  <c r="EE111" i="1"/>
  <c r="EX81" i="1" l="1"/>
  <c r="EX77" i="1"/>
  <c r="EX73" i="1"/>
  <c r="EX69" i="1"/>
  <c r="EX65" i="1"/>
  <c r="EX61" i="1"/>
  <c r="EX57" i="1"/>
  <c r="EX53" i="1"/>
  <c r="EX49" i="1"/>
  <c r="EK83" i="1"/>
  <c r="EK79" i="1"/>
  <c r="EK75" i="1"/>
  <c r="EK71" i="1"/>
  <c r="EK67" i="1"/>
  <c r="EK63" i="1"/>
  <c r="EK59" i="1"/>
  <c r="EK55" i="1"/>
  <c r="EK51" i="1"/>
  <c r="EX82" i="1"/>
  <c r="EX78" i="1"/>
  <c r="EX74" i="1"/>
  <c r="EX70" i="1"/>
  <c r="EX66" i="1"/>
  <c r="EX62" i="1"/>
  <c r="EX58" i="1"/>
  <c r="EX54" i="1"/>
  <c r="EX50" i="1"/>
</calcChain>
</file>

<file path=xl/sharedStrings.xml><?xml version="1.0" encoding="utf-8"?>
<sst xmlns="http://schemas.openxmlformats.org/spreadsheetml/2006/main" count="204" uniqueCount="159">
  <si>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</si>
  <si>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</si>
  <si>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</si>
  <si>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</si>
  <si>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</si>
  <si>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</si>
  <si>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</si>
  <si>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</si>
  <si>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</si>
  <si>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</si>
  <si>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</si>
  <si>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</si>
  <si>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</si>
  <si>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</si>
  <si>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</si>
  <si>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</si>
  <si>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01.04.2023 г.</t>
  </si>
  <si>
    <t>06.04.2023</t>
  </si>
  <si>
    <t>бюджет Ахметовского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</si>
  <si>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</si>
  <si>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</si>
  <si>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</si>
  <si>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</si>
  <si>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</si>
  <si>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</si>
  <si>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</si>
  <si>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</si>
  <si>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</si>
  <si>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</si>
  <si>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</si>
  <si>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</si>
  <si>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</si>
  <si>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</si>
  <si>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</si>
  <si>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</si>
  <si>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</si>
  <si>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</si>
  <si>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</si>
  <si>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</si>
  <si>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</si>
  <si>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</si>
  <si>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</si>
  <si>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</si>
  <si>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</si>
  <si>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18210503020011000110111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</si>
  <si>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</si>
  <si>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</si>
  <si>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</si>
  <si>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</si>
  <si>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</si>
  <si>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</si>
  <si>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</si>
  <si>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</si>
  <si>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</si>
  <si>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</si>
  <si>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</si>
  <si>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</si>
  <si>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</si>
  <si>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</si>
  <si>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</si>
  <si>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</si>
  <si>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</si>
  <si>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</si>
  <si>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</si>
  <si>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</si>
  <si>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</si>
  <si>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</si>
  <si>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</si>
  <si>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</si>
  <si>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</si>
  <si>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</si>
  <si>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</si>
  <si>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</si>
  <si>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91201049900002040121211 00000 301 П211099</t>
  </si>
  <si>
    <t>91201049900002040121211 13110 301 П211099</t>
  </si>
  <si>
    <t>Начисления на выплаты по оплате труда</t>
  </si>
  <si>
    <t>91201049900002040129213 00000 301 П213099</t>
  </si>
  <si>
    <t>Услуги связи</t>
  </si>
  <si>
    <t>91201049900002040244221 00000 301 П221099</t>
  </si>
  <si>
    <t>Коммунальные услуги</t>
  </si>
  <si>
    <t>91201049900002040244223 00000 301 П223017</t>
  </si>
  <si>
    <t>Работы, услуги по содержанию имущества</t>
  </si>
  <si>
    <t>91201049900002040244225 00000 301 П225004</t>
  </si>
  <si>
    <t>Прочие работы, услуги</t>
  </si>
  <si>
    <t>91201049900002040244226 00000 301 П226001</t>
  </si>
  <si>
    <t>91201049900002040244226 00000 301 П226004</t>
  </si>
  <si>
    <t>91201049900002040244226 00000 301 П226015</t>
  </si>
  <si>
    <t>91201049900002040244226 13310 301 П226004</t>
  </si>
  <si>
    <t>Увеличение стоимости горюче-смазочных материалов</t>
  </si>
  <si>
    <t>91201049900002040244343 90210 301 П343001</t>
  </si>
  <si>
    <t>Увеличение стоимости прочих материальных запасов</t>
  </si>
  <si>
    <t>91201049900002040244346 00000 301 П346017</t>
  </si>
  <si>
    <t>91201049900002040244346 90210 301 П346013</t>
  </si>
  <si>
    <t>Налоги, пошлины и сборы</t>
  </si>
  <si>
    <t>91201049900002040852291 90210 301 П291015</t>
  </si>
  <si>
    <t>91201139900029900111211 00000 301 П211099</t>
  </si>
  <si>
    <t>91201139900029900119213 00000 301 П213099</t>
  </si>
  <si>
    <t>91201139900092350244225 00000 301 П225002</t>
  </si>
  <si>
    <t>91201139900092350244226 90210 301 П226002</t>
  </si>
  <si>
    <t>91202039900051180121211 00000 100 П211099</t>
  </si>
  <si>
    <t>91202039900051180129213 00000 100 П213099</t>
  </si>
  <si>
    <t>91202039900051180244221 00000 100 П221099</t>
  </si>
  <si>
    <t>91202039900051180244346 00000 100 П346017</t>
  </si>
  <si>
    <t>91204069900090430244225 00000 301 Н225099</t>
  </si>
  <si>
    <t>91205039900078010247223 00000 301 П223001</t>
  </si>
  <si>
    <t>91205039900078040244223 00000 301 П223017</t>
  </si>
  <si>
    <t>91205039900078040244225 00000 301 П225008</t>
  </si>
  <si>
    <t>91205039900078050244225 00000 301 П225004</t>
  </si>
  <si>
    <t>91205039900078050244225 05015 301 П225098</t>
  </si>
  <si>
    <t>91205039900078050244225 90270 301 П225098</t>
  </si>
  <si>
    <t>91205039900078050244226 00000 301 П226002</t>
  </si>
  <si>
    <t>91205039900078050244226 00000 301 П226098</t>
  </si>
  <si>
    <t>Увеличение стоимости прочих материальных запасов однократного применения</t>
  </si>
  <si>
    <t>91205039900078050244349 00000 301 П349098</t>
  </si>
  <si>
    <t>94501029900002030121211 13110 301 П211099</t>
  </si>
  <si>
    <t>94501029900002030129213 13110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</si>
  <si>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</si>
  <si>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</si>
  <si>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</si>
  <si>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</si>
  <si>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</si>
  <si>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</si>
  <si>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</si>
  <si>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</si>
  <si>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</si>
  <si>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</si>
  <si>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</si>
  <si>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</si>
  <si>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</si>
  <si>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</si>
  <si>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</si>
  <si>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</si>
  <si>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</si>
  <si>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</si>
  <si>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</si>
  <si>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</si>
  <si>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</si>
  <si>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</si>
  <si>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</si>
  <si>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</si>
  <si>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</si>
  <si>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</si>
  <si>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</si>
  <si>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</si>
  <si>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</si>
  <si>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</si>
  <si>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</si>
  <si>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</si>
  <si>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</si>
  <si>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</si>
  <si>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</si>
  <si>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</si>
  <si>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</si>
  <si>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</si>
  <si>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</si>
  <si>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</si>
  <si>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</si>
  <si>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Лизратова Г.Н.</t>
  </si>
  <si>
    <t>Исполком Ахметовского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</si>
</sst>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9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sz val="7"/>
      <name val="Arial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0" xfId="0" applyFont="1"/>
    <xf numFmtId="0" fontId="5" fillId="0" borderId="23" xfId="0" applyFont="1" applyBorder="1" applyAlignment="1" applyProtection="1"/>
    <xf numFmtId="49" fontId="5" fillId="0" borderId="24" xfId="0" applyNumberFormat="1" applyFont="1" applyBorder="1" applyAlignment="1" applyProtection="1">
      <alignment horizontal="center"/>
    </xf>
    <xf numFmtId="49" fontId="5" fillId="0" borderId="25" xfId="0" applyNumberFormat="1" applyFont="1" applyBorder="1" applyAlignment="1" applyProtection="1">
      <alignment horizontal="center"/>
    </xf>
    <xf numFmtId="49" fontId="5" fillId="0" borderId="26" xfId="0" applyNumberFormat="1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center"/>
    </xf>
    <xf numFmtId="49" fontId="5" fillId="0" borderId="27" xfId="0" applyNumberFormat="1" applyFont="1" applyBorder="1" applyAlignment="1" applyProtection="1">
      <alignment horizontal="center"/>
    </xf>
    <xf numFmtId="4" fontId="5" fillId="0" borderId="25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5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center"/>
    </xf>
    <xf numFmtId="49" fontId="5" fillId="0" borderId="16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4" fontId="5" fillId="0" borderId="31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5" fillId="0" borderId="8" xfId="0" applyNumberFormat="1" applyFont="1" applyBorder="1" applyAlignment="1" applyProtection="1">
      <alignment horizontal="right"/>
    </xf>
    <xf numFmtId="4" fontId="5" fillId="0" borderId="17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164" fontId="6" fillId="0" borderId="29" xfId="0" applyNumberFormat="1" applyFont="1" applyBorder="1" applyAlignment="1" applyProtection="1">
      <alignment wrapText="1"/>
    </xf>
    <xf numFmtId="0" fontId="6" fillId="0" borderId="29" xfId="0" applyFont="1" applyBorder="1" applyAlignment="1" applyProtection="1">
      <alignment wrapText="1"/>
    </xf>
    <xf numFmtId="0" fontId="6" fillId="0" borderId="33" xfId="0" applyFont="1" applyBorder="1" applyAlignment="1" applyProtection="1">
      <alignment wrapText="1"/>
    </xf>
    <xf numFmtId="0" fontId="5" fillId="0" borderId="29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49" fontId="5" fillId="0" borderId="34" xfId="0" applyNumberFormat="1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right"/>
    </xf>
    <xf numFmtId="4" fontId="5" fillId="0" borderId="36" xfId="0" applyNumberFormat="1" applyFont="1" applyBorder="1" applyAlignment="1" applyProtection="1">
      <alignment horizontal="right"/>
    </xf>
    <xf numFmtId="0" fontId="5" fillId="0" borderId="23" xfId="0" applyFont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0" fontId="5" fillId="0" borderId="29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4" fontId="5" fillId="0" borderId="9" xfId="0" applyNumberFormat="1" applyFont="1" applyBorder="1" applyAlignment="1" applyProtection="1">
      <alignment horizontal="right"/>
    </xf>
    <xf numFmtId="0" fontId="5" fillId="0" borderId="38" xfId="0" applyFont="1" applyBorder="1" applyAlignment="1" applyProtection="1">
      <alignment horizontal="left" indent="2"/>
    </xf>
    <xf numFmtId="0" fontId="5" fillId="0" borderId="39" xfId="0" applyFont="1" applyBorder="1" applyAlignment="1" applyProtection="1">
      <alignment horizontal="left" indent="2"/>
    </xf>
    <xf numFmtId="49" fontId="5" fillId="0" borderId="10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/>
    </xf>
    <xf numFmtId="49" fontId="5" fillId="0" borderId="21" xfId="0" applyNumberFormat="1" applyFont="1" applyBorder="1" applyAlignment="1" applyProtection="1">
      <alignment horizontal="center"/>
    </xf>
    <xf numFmtId="0" fontId="5" fillId="0" borderId="33" xfId="0" applyFont="1" applyBorder="1" applyAlignment="1" applyProtection="1"/>
    <xf numFmtId="49" fontId="5" fillId="0" borderId="7" xfId="0" applyNumberFormat="1" applyFont="1" applyBorder="1" applyAlignment="1" applyProtection="1">
      <alignment horizontal="center"/>
    </xf>
    <xf numFmtId="49" fontId="5" fillId="0" borderId="40" xfId="0" applyNumberFormat="1" applyFont="1" applyBorder="1" applyAlignment="1" applyProtection="1">
      <alignment horizontal="center"/>
    </xf>
    <xf numFmtId="49" fontId="5" fillId="0" borderId="41" xfId="0" applyNumberFormat="1" applyFont="1" applyBorder="1" applyAlignment="1" applyProtection="1">
      <alignment horizontal="center"/>
    </xf>
    <xf numFmtId="49" fontId="5" fillId="0" borderId="42" xfId="0" applyNumberFormat="1" applyFont="1" applyBorder="1" applyAlignment="1" applyProtection="1">
      <alignment horizontal="center"/>
    </xf>
    <xf numFmtId="0" fontId="5" fillId="0" borderId="29" xfId="0" applyFont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5" fillId="0" borderId="43" xfId="0" applyFont="1" applyBorder="1" applyAlignment="1" applyProtection="1">
      <alignment wrapText="1"/>
    </xf>
    <xf numFmtId="0" fontId="5" fillId="0" borderId="43" xfId="0" applyFont="1" applyBorder="1" applyAlignment="1" applyProtection="1"/>
    <xf numFmtId="0" fontId="5" fillId="0" borderId="44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14" xfId="0" applyNumberFormat="1" applyFont="1" applyBorder="1" applyAlignment="1" applyProtection="1">
      <alignment horizontal="right"/>
    </xf>
    <xf numFmtId="4" fontId="5" fillId="0" borderId="21" xfId="0" applyNumberFormat="1" applyFont="1" applyBorder="1" applyAlignment="1" applyProtection="1">
      <alignment horizontal="right"/>
    </xf>
    <xf numFmtId="0" fontId="8" fillId="0" borderId="12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1"/>
  <sheetViews>
    <sheetView tabSelected="1" workbookViewId="0">
      <selection activeCell="FO13" sqref="FO13"/>
    </sheetView>
  </sheetViews>
  <sheetFormatPr defaultRowHeight="11.25" customHeight="1" x14ac:dyDescent="0.2"/>
  <cols>
    <col min="1" max="35" width="0.85546875" customWidth="1"/>
    <col min="36" max="36" width="2.140625" customWidth="1"/>
    <col min="37" max="38" width="0.85546875" customWidth="1"/>
    <col min="39" max="39" width="0.28515625" customWidth="1"/>
    <col min="40" max="40" width="0.85546875" hidden="1" customWidth="1"/>
    <col min="41" max="53" width="0.85546875" customWidth="1"/>
    <col min="54" max="54" width="32.5703125" customWidth="1"/>
    <col min="55" max="67" width="0.85546875" customWidth="1"/>
    <col min="68" max="68" width="0.42578125" customWidth="1"/>
    <col min="69" max="70" width="0.85546875" hidden="1" customWidth="1"/>
    <col min="71" max="74" width="0.85546875" customWidth="1"/>
    <col min="75" max="75" width="3.140625" customWidth="1"/>
    <col min="76" max="104" width="0.85546875" customWidth="1"/>
    <col min="105" max="105" width="0.5703125" customWidth="1"/>
    <col min="106" max="111" width="0.85546875" hidden="1" customWidth="1"/>
    <col min="112" max="117" width="0.85546875" customWidth="1"/>
    <col min="118" max="126" width="0.85546875" hidden="1" customWidth="1"/>
    <col min="127" max="139" width="0.85546875" customWidth="1"/>
    <col min="140" max="140" width="1.7109375" customWidth="1"/>
    <col min="141" max="145" width="0.85546875" customWidth="1"/>
    <col min="146" max="146" width="2.85546875" customWidth="1"/>
    <col min="147" max="165" width="0.85546875" customWidth="1"/>
    <col min="166" max="166" width="2.85546875" customWidth="1"/>
  </cols>
  <sheetData>
    <row r="1" spans="1:166" ht="15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1"/>
      <c r="ES4" s="1"/>
      <c r="ET4" s="31" t="s">
        <v>4</v>
      </c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3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50" t="s">
        <v>6</v>
      </c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51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54" t="s">
        <v>16</v>
      </c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6" t="s">
        <v>17</v>
      </c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52"/>
    </row>
    <row r="7" spans="1:166" ht="15" customHeight="1" x14ac:dyDescent="0.2">
      <c r="A7" s="56" t="s">
        <v>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1"/>
      <c r="BD7" s="1"/>
      <c r="BE7" s="128" t="s">
        <v>158</v>
      </c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18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59"/>
    </row>
    <row r="8" spans="1:166" ht="15" customHeight="1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1"/>
      <c r="BD8" s="1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6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9"/>
    </row>
    <row r="9" spans="1:166" ht="15" customHeigh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1"/>
      <c r="BD9" s="1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6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9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29" t="s">
        <v>18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6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52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6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52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53">
        <v>383</v>
      </c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47" t="s">
        <v>19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37" t="s">
        <v>20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8"/>
      <c r="AN16" s="41" t="s">
        <v>21</v>
      </c>
      <c r="AO16" s="37"/>
      <c r="AP16" s="37"/>
      <c r="AQ16" s="37"/>
      <c r="AR16" s="37"/>
      <c r="AS16" s="38"/>
      <c r="AT16" s="41" t="s">
        <v>22</v>
      </c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8"/>
      <c r="BJ16" s="41" t="s">
        <v>23</v>
      </c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8"/>
      <c r="CF16" s="28" t="s">
        <v>24</v>
      </c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30"/>
      <c r="ET16" s="41" t="s">
        <v>25</v>
      </c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44"/>
    </row>
    <row r="17" spans="1:166" ht="57.75" customHeight="1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40"/>
      <c r="AN17" s="42"/>
      <c r="AO17" s="39"/>
      <c r="AP17" s="39"/>
      <c r="AQ17" s="39"/>
      <c r="AR17" s="39"/>
      <c r="AS17" s="40"/>
      <c r="AT17" s="42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40"/>
      <c r="BJ17" s="42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40"/>
      <c r="CF17" s="29" t="s">
        <v>26</v>
      </c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30"/>
      <c r="CW17" s="28" t="s">
        <v>27</v>
      </c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30"/>
      <c r="DN17" s="28" t="s">
        <v>28</v>
      </c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30"/>
      <c r="EE17" s="28" t="s">
        <v>29</v>
      </c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30"/>
      <c r="ET17" s="42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45"/>
    </row>
    <row r="18" spans="1:166" s="69" customFormat="1" ht="12.75" customHeight="1" x14ac:dyDescent="0.2">
      <c r="A18" s="60">
        <v>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1"/>
      <c r="AN18" s="62">
        <v>2</v>
      </c>
      <c r="AO18" s="63"/>
      <c r="AP18" s="63"/>
      <c r="AQ18" s="63"/>
      <c r="AR18" s="63"/>
      <c r="AS18" s="64"/>
      <c r="AT18" s="62">
        <v>3</v>
      </c>
      <c r="AU18" s="63"/>
      <c r="AV18" s="63"/>
      <c r="AW18" s="63"/>
      <c r="AX18" s="63"/>
      <c r="AY18" s="63"/>
      <c r="AZ18" s="63"/>
      <c r="BA18" s="63"/>
      <c r="BB18" s="63"/>
      <c r="BC18" s="65"/>
      <c r="BD18" s="65"/>
      <c r="BE18" s="65"/>
      <c r="BF18" s="65"/>
      <c r="BG18" s="65"/>
      <c r="BH18" s="65"/>
      <c r="BI18" s="66"/>
      <c r="BJ18" s="62">
        <v>4</v>
      </c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4"/>
      <c r="CF18" s="62">
        <v>5</v>
      </c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4"/>
      <c r="CW18" s="62">
        <v>6</v>
      </c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4"/>
      <c r="DN18" s="62">
        <v>7</v>
      </c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4"/>
      <c r="EE18" s="62">
        <v>8</v>
      </c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4"/>
      <c r="ET18" s="67">
        <v>9</v>
      </c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8"/>
    </row>
    <row r="19" spans="1:166" s="69" customFormat="1" ht="12.75" customHeight="1" x14ac:dyDescent="0.2">
      <c r="A19" s="70" t="s">
        <v>30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1" t="s">
        <v>31</v>
      </c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3"/>
      <c r="BD19" s="74"/>
      <c r="BE19" s="74"/>
      <c r="BF19" s="74"/>
      <c r="BG19" s="74"/>
      <c r="BH19" s="74"/>
      <c r="BI19" s="75"/>
      <c r="BJ19" s="76">
        <v>3278662.6</v>
      </c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>
        <v>1535941.45</v>
      </c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>
        <f t="shared" ref="EE19:EE34" si="0">CF19+CW19+DN19</f>
        <v>1535941.45</v>
      </c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>
        <f t="shared" ref="ET19:ET34" si="1">BJ19-EE19</f>
        <v>1742721.1500000001</v>
      </c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7"/>
    </row>
    <row r="20" spans="1:166" s="69" customFormat="1" ht="12.75" customHeight="1" x14ac:dyDescent="0.2">
      <c r="A20" s="78" t="s">
        <v>32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9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1"/>
      <c r="BD20" s="82"/>
      <c r="BE20" s="82"/>
      <c r="BF20" s="82"/>
      <c r="BG20" s="82"/>
      <c r="BH20" s="82"/>
      <c r="BI20" s="83"/>
      <c r="BJ20" s="84">
        <v>3278662.6</v>
      </c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>
        <v>1535941.45</v>
      </c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5">
        <f t="shared" si="0"/>
        <v>1535941.45</v>
      </c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7"/>
      <c r="ET20" s="84">
        <f t="shared" si="1"/>
        <v>1742721.1500000001</v>
      </c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8"/>
    </row>
    <row r="21" spans="1:166" s="69" customFormat="1" ht="12.75" customHeight="1" x14ac:dyDescent="0.2">
      <c r="A21" s="89" t="s">
        <v>33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1"/>
      <c r="AN21" s="79"/>
      <c r="AO21" s="80"/>
      <c r="AP21" s="80"/>
      <c r="AQ21" s="80"/>
      <c r="AR21" s="80"/>
      <c r="AS21" s="80"/>
      <c r="AT21" s="80" t="s">
        <v>34</v>
      </c>
      <c r="AU21" s="80"/>
      <c r="AV21" s="80"/>
      <c r="AW21" s="80"/>
      <c r="AX21" s="80"/>
      <c r="AY21" s="80"/>
      <c r="AZ21" s="80"/>
      <c r="BA21" s="80"/>
      <c r="BB21" s="80"/>
      <c r="BC21" s="81"/>
      <c r="BD21" s="82"/>
      <c r="BE21" s="82"/>
      <c r="BF21" s="82"/>
      <c r="BG21" s="82"/>
      <c r="BH21" s="82"/>
      <c r="BI21" s="83"/>
      <c r="BJ21" s="84">
        <v>166000</v>
      </c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>
        <v>29952.07</v>
      </c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5">
        <f t="shared" si="0"/>
        <v>29952.07</v>
      </c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7"/>
      <c r="ET21" s="84">
        <f t="shared" si="1"/>
        <v>136047.93</v>
      </c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8"/>
    </row>
    <row r="22" spans="1:166" s="69" customFormat="1" ht="12.75" customHeight="1" x14ac:dyDescent="0.2">
      <c r="A22" s="89" t="s">
        <v>35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1"/>
      <c r="AN22" s="79"/>
      <c r="AO22" s="80"/>
      <c r="AP22" s="80"/>
      <c r="AQ22" s="80"/>
      <c r="AR22" s="80"/>
      <c r="AS22" s="80"/>
      <c r="AT22" s="80" t="s">
        <v>36</v>
      </c>
      <c r="AU22" s="80"/>
      <c r="AV22" s="80"/>
      <c r="AW22" s="80"/>
      <c r="AX22" s="80"/>
      <c r="AY22" s="80"/>
      <c r="AZ22" s="80"/>
      <c r="BA22" s="80"/>
      <c r="BB22" s="80"/>
      <c r="BC22" s="81"/>
      <c r="BD22" s="82"/>
      <c r="BE22" s="82"/>
      <c r="BF22" s="82"/>
      <c r="BG22" s="82"/>
      <c r="BH22" s="82"/>
      <c r="BI22" s="83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>
        <v>73.72</v>
      </c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5">
        <f t="shared" si="0"/>
        <v>73.72</v>
      </c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7"/>
      <c r="ET22" s="84">
        <f t="shared" si="1"/>
        <v>-73.72</v>
      </c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8"/>
    </row>
    <row r="23" spans="1:166" s="69" customFormat="1" ht="12.75" customHeight="1" x14ac:dyDescent="0.2">
      <c r="A23" s="89" t="s">
        <v>37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1"/>
      <c r="AN23" s="79"/>
      <c r="AO23" s="80"/>
      <c r="AP23" s="80"/>
      <c r="AQ23" s="80"/>
      <c r="AR23" s="80"/>
      <c r="AS23" s="80"/>
      <c r="AT23" s="80" t="s">
        <v>38</v>
      </c>
      <c r="AU23" s="80"/>
      <c r="AV23" s="80"/>
      <c r="AW23" s="80"/>
      <c r="AX23" s="80"/>
      <c r="AY23" s="80"/>
      <c r="AZ23" s="80"/>
      <c r="BA23" s="80"/>
      <c r="BB23" s="80"/>
      <c r="BC23" s="81"/>
      <c r="BD23" s="82"/>
      <c r="BE23" s="82"/>
      <c r="BF23" s="82"/>
      <c r="BG23" s="82"/>
      <c r="BH23" s="82"/>
      <c r="BI23" s="83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>
        <v>-232.6</v>
      </c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5">
        <f t="shared" si="0"/>
        <v>-232.6</v>
      </c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7"/>
      <c r="ET23" s="84">
        <f t="shared" si="1"/>
        <v>232.6</v>
      </c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8"/>
    </row>
    <row r="24" spans="1:166" s="69" customFormat="1" ht="12.75" customHeight="1" x14ac:dyDescent="0.2">
      <c r="A24" s="90" t="s">
        <v>39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1"/>
      <c r="AN24" s="79"/>
      <c r="AO24" s="80"/>
      <c r="AP24" s="80"/>
      <c r="AQ24" s="80"/>
      <c r="AR24" s="80"/>
      <c r="AS24" s="80"/>
      <c r="AT24" s="80" t="s">
        <v>40</v>
      </c>
      <c r="AU24" s="80"/>
      <c r="AV24" s="80"/>
      <c r="AW24" s="80"/>
      <c r="AX24" s="80"/>
      <c r="AY24" s="80"/>
      <c r="AZ24" s="80"/>
      <c r="BA24" s="80"/>
      <c r="BB24" s="80"/>
      <c r="BC24" s="81"/>
      <c r="BD24" s="82"/>
      <c r="BE24" s="82"/>
      <c r="BF24" s="82"/>
      <c r="BG24" s="82"/>
      <c r="BH24" s="82"/>
      <c r="BI24" s="83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>
        <v>1635.78</v>
      </c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5">
        <f t="shared" si="0"/>
        <v>1635.78</v>
      </c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7"/>
      <c r="ET24" s="84">
        <f t="shared" si="1"/>
        <v>-1635.78</v>
      </c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8"/>
    </row>
    <row r="25" spans="1:166" s="69" customFormat="1" ht="12.75" customHeight="1" x14ac:dyDescent="0.2">
      <c r="A25" s="90" t="s">
        <v>41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1"/>
      <c r="AN25" s="79"/>
      <c r="AO25" s="80"/>
      <c r="AP25" s="80"/>
      <c r="AQ25" s="80"/>
      <c r="AR25" s="80"/>
      <c r="AS25" s="80"/>
      <c r="AT25" s="80" t="s">
        <v>42</v>
      </c>
      <c r="AU25" s="80"/>
      <c r="AV25" s="80"/>
      <c r="AW25" s="80"/>
      <c r="AX25" s="80"/>
      <c r="AY25" s="80"/>
      <c r="AZ25" s="80"/>
      <c r="BA25" s="80"/>
      <c r="BB25" s="80"/>
      <c r="BC25" s="81"/>
      <c r="BD25" s="82"/>
      <c r="BE25" s="82"/>
      <c r="BF25" s="82"/>
      <c r="BG25" s="82"/>
      <c r="BH25" s="82"/>
      <c r="BI25" s="83"/>
      <c r="BJ25" s="84">
        <v>2000</v>
      </c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5">
        <f t="shared" si="0"/>
        <v>0</v>
      </c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7"/>
      <c r="ET25" s="84">
        <f t="shared" si="1"/>
        <v>2000</v>
      </c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8"/>
    </row>
    <row r="26" spans="1:166" s="69" customFormat="1" ht="12.75" customHeight="1" x14ac:dyDescent="0.2">
      <c r="A26" s="90" t="s">
        <v>43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1"/>
      <c r="AN26" s="79"/>
      <c r="AO26" s="80"/>
      <c r="AP26" s="80"/>
      <c r="AQ26" s="80"/>
      <c r="AR26" s="80"/>
      <c r="AS26" s="80"/>
      <c r="AT26" s="80" t="s">
        <v>44</v>
      </c>
      <c r="AU26" s="80"/>
      <c r="AV26" s="80"/>
      <c r="AW26" s="80"/>
      <c r="AX26" s="80"/>
      <c r="AY26" s="80"/>
      <c r="AZ26" s="80"/>
      <c r="BA26" s="80"/>
      <c r="BB26" s="80"/>
      <c r="BC26" s="81"/>
      <c r="BD26" s="82"/>
      <c r="BE26" s="82"/>
      <c r="BF26" s="82"/>
      <c r="BG26" s="82"/>
      <c r="BH26" s="82"/>
      <c r="BI26" s="83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>
        <v>15.37</v>
      </c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5">
        <f t="shared" si="0"/>
        <v>15.37</v>
      </c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7"/>
      <c r="ET26" s="84">
        <f t="shared" si="1"/>
        <v>-15.37</v>
      </c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8"/>
    </row>
    <row r="27" spans="1:166" s="69" customFormat="1" ht="12.75" customHeight="1" x14ac:dyDescent="0.2">
      <c r="A27" s="90" t="s">
        <v>45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1"/>
      <c r="AN27" s="79"/>
      <c r="AO27" s="80"/>
      <c r="AP27" s="80"/>
      <c r="AQ27" s="80"/>
      <c r="AR27" s="80"/>
      <c r="AS27" s="80"/>
      <c r="AT27" s="80" t="s">
        <v>46</v>
      </c>
      <c r="AU27" s="80"/>
      <c r="AV27" s="80"/>
      <c r="AW27" s="80"/>
      <c r="AX27" s="80"/>
      <c r="AY27" s="80"/>
      <c r="AZ27" s="80"/>
      <c r="BA27" s="80"/>
      <c r="BB27" s="80"/>
      <c r="BC27" s="81"/>
      <c r="BD27" s="82"/>
      <c r="BE27" s="82"/>
      <c r="BF27" s="82"/>
      <c r="BG27" s="82"/>
      <c r="BH27" s="82"/>
      <c r="BI27" s="83"/>
      <c r="BJ27" s="84">
        <v>389000</v>
      </c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>
        <v>-25074.639999999999</v>
      </c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5">
        <f t="shared" si="0"/>
        <v>-25074.639999999999</v>
      </c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7"/>
      <c r="ET27" s="84">
        <f t="shared" si="1"/>
        <v>414074.64</v>
      </c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8"/>
    </row>
    <row r="28" spans="1:166" s="69" customFormat="1" ht="12.75" customHeight="1" x14ac:dyDescent="0.2">
      <c r="A28" s="90" t="s">
        <v>47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1"/>
      <c r="AN28" s="79"/>
      <c r="AO28" s="80"/>
      <c r="AP28" s="80"/>
      <c r="AQ28" s="80"/>
      <c r="AR28" s="80"/>
      <c r="AS28" s="80"/>
      <c r="AT28" s="80" t="s">
        <v>48</v>
      </c>
      <c r="AU28" s="80"/>
      <c r="AV28" s="80"/>
      <c r="AW28" s="80"/>
      <c r="AX28" s="80"/>
      <c r="AY28" s="80"/>
      <c r="AZ28" s="80"/>
      <c r="BA28" s="80"/>
      <c r="BB28" s="80"/>
      <c r="BC28" s="81"/>
      <c r="BD28" s="82"/>
      <c r="BE28" s="82"/>
      <c r="BF28" s="82"/>
      <c r="BG28" s="82"/>
      <c r="BH28" s="82"/>
      <c r="BI28" s="83"/>
      <c r="BJ28" s="84">
        <v>568000</v>
      </c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>
        <v>137308</v>
      </c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5">
        <f t="shared" si="0"/>
        <v>137308</v>
      </c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7"/>
      <c r="ET28" s="84">
        <f t="shared" si="1"/>
        <v>430692</v>
      </c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8"/>
    </row>
    <row r="29" spans="1:166" s="69" customFormat="1" ht="12.75" customHeight="1" x14ac:dyDescent="0.2">
      <c r="A29" s="90" t="s">
        <v>49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1"/>
      <c r="AN29" s="79"/>
      <c r="AO29" s="80"/>
      <c r="AP29" s="80"/>
      <c r="AQ29" s="80"/>
      <c r="AR29" s="80"/>
      <c r="AS29" s="80"/>
      <c r="AT29" s="80" t="s">
        <v>50</v>
      </c>
      <c r="AU29" s="80"/>
      <c r="AV29" s="80"/>
      <c r="AW29" s="80"/>
      <c r="AX29" s="80"/>
      <c r="AY29" s="80"/>
      <c r="AZ29" s="80"/>
      <c r="BA29" s="80"/>
      <c r="BB29" s="80"/>
      <c r="BC29" s="81"/>
      <c r="BD29" s="82"/>
      <c r="BE29" s="82"/>
      <c r="BF29" s="82"/>
      <c r="BG29" s="82"/>
      <c r="BH29" s="82"/>
      <c r="BI29" s="83"/>
      <c r="BJ29" s="84">
        <v>1204000</v>
      </c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>
        <v>-144425.4</v>
      </c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5">
        <f t="shared" si="0"/>
        <v>-144425.4</v>
      </c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7"/>
      <c r="ET29" s="84">
        <f t="shared" si="1"/>
        <v>1348425.4</v>
      </c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8"/>
    </row>
    <row r="30" spans="1:166" s="69" customFormat="1" ht="12.75" customHeight="1" x14ac:dyDescent="0.2">
      <c r="A30" s="90" t="s">
        <v>51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1"/>
      <c r="AN30" s="79"/>
      <c r="AO30" s="80"/>
      <c r="AP30" s="80"/>
      <c r="AQ30" s="80"/>
      <c r="AR30" s="80"/>
      <c r="AS30" s="80"/>
      <c r="AT30" s="80" t="s">
        <v>52</v>
      </c>
      <c r="AU30" s="80"/>
      <c r="AV30" s="80"/>
      <c r="AW30" s="80"/>
      <c r="AX30" s="80"/>
      <c r="AY30" s="80"/>
      <c r="AZ30" s="80"/>
      <c r="BA30" s="80"/>
      <c r="BB30" s="80"/>
      <c r="BC30" s="81"/>
      <c r="BD30" s="82"/>
      <c r="BE30" s="82"/>
      <c r="BF30" s="82"/>
      <c r="BG30" s="82"/>
      <c r="BH30" s="82"/>
      <c r="BI30" s="83"/>
      <c r="BJ30" s="84">
        <v>2000</v>
      </c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>
        <v>1200</v>
      </c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5">
        <f t="shared" si="0"/>
        <v>1200</v>
      </c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7"/>
      <c r="ET30" s="84">
        <f t="shared" si="1"/>
        <v>800</v>
      </c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8"/>
    </row>
    <row r="31" spans="1:166" s="69" customFormat="1" ht="12.75" customHeight="1" x14ac:dyDescent="0.2">
      <c r="A31" s="90" t="s">
        <v>53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79"/>
      <c r="AO31" s="80"/>
      <c r="AP31" s="80"/>
      <c r="AQ31" s="80"/>
      <c r="AR31" s="80"/>
      <c r="AS31" s="80"/>
      <c r="AT31" s="80" t="s">
        <v>54</v>
      </c>
      <c r="AU31" s="80"/>
      <c r="AV31" s="80"/>
      <c r="AW31" s="80"/>
      <c r="AX31" s="80"/>
      <c r="AY31" s="80"/>
      <c r="AZ31" s="80"/>
      <c r="BA31" s="80"/>
      <c r="BB31" s="80"/>
      <c r="BC31" s="81"/>
      <c r="BD31" s="82"/>
      <c r="BE31" s="82"/>
      <c r="BF31" s="82"/>
      <c r="BG31" s="82"/>
      <c r="BH31" s="82"/>
      <c r="BI31" s="83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>
        <v>1456000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5">
        <f t="shared" si="0"/>
        <v>1456000</v>
      </c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7"/>
      <c r="ET31" s="84">
        <f t="shared" si="1"/>
        <v>-1456000</v>
      </c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8"/>
    </row>
    <row r="32" spans="1:166" s="69" customFormat="1" ht="12.75" customHeight="1" x14ac:dyDescent="0.2">
      <c r="A32" s="90" t="s">
        <v>55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1"/>
      <c r="AN32" s="79"/>
      <c r="AO32" s="80"/>
      <c r="AP32" s="80"/>
      <c r="AQ32" s="80"/>
      <c r="AR32" s="80"/>
      <c r="AS32" s="80"/>
      <c r="AT32" s="80" t="s">
        <v>56</v>
      </c>
      <c r="AU32" s="80"/>
      <c r="AV32" s="80"/>
      <c r="AW32" s="80"/>
      <c r="AX32" s="80"/>
      <c r="AY32" s="80"/>
      <c r="AZ32" s="80"/>
      <c r="BA32" s="80"/>
      <c r="BB32" s="80"/>
      <c r="BC32" s="81"/>
      <c r="BD32" s="82"/>
      <c r="BE32" s="82"/>
      <c r="BF32" s="82"/>
      <c r="BG32" s="82"/>
      <c r="BH32" s="82"/>
      <c r="BI32" s="83"/>
      <c r="BJ32" s="84">
        <v>773858</v>
      </c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>
        <v>500</v>
      </c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5">
        <f t="shared" si="0"/>
        <v>500</v>
      </c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7"/>
      <c r="ET32" s="84">
        <f t="shared" si="1"/>
        <v>773358</v>
      </c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8"/>
    </row>
    <row r="33" spans="1:166" s="69" customFormat="1" ht="12.75" customHeight="1" x14ac:dyDescent="0.2">
      <c r="A33" s="90" t="s">
        <v>57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  <c r="AN33" s="79"/>
      <c r="AO33" s="80"/>
      <c r="AP33" s="80"/>
      <c r="AQ33" s="80"/>
      <c r="AR33" s="80"/>
      <c r="AS33" s="80"/>
      <c r="AT33" s="80" t="s">
        <v>58</v>
      </c>
      <c r="AU33" s="80"/>
      <c r="AV33" s="80"/>
      <c r="AW33" s="80"/>
      <c r="AX33" s="80"/>
      <c r="AY33" s="80"/>
      <c r="AZ33" s="80"/>
      <c r="BA33" s="80"/>
      <c r="BB33" s="80"/>
      <c r="BC33" s="81"/>
      <c r="BD33" s="82"/>
      <c r="BE33" s="82"/>
      <c r="BF33" s="82"/>
      <c r="BG33" s="82"/>
      <c r="BH33" s="82"/>
      <c r="BI33" s="83"/>
      <c r="BJ33" s="84">
        <v>126420.6</v>
      </c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>
        <v>31605.15</v>
      </c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5">
        <f t="shared" si="0"/>
        <v>31605.15</v>
      </c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7"/>
      <c r="ET33" s="84">
        <f t="shared" si="1"/>
        <v>94815.450000000012</v>
      </c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8"/>
    </row>
    <row r="34" spans="1:166" s="69" customFormat="1" ht="12.75" customHeight="1" x14ac:dyDescent="0.2">
      <c r="A34" s="90" t="s">
        <v>59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1"/>
      <c r="AN34" s="79"/>
      <c r="AO34" s="80"/>
      <c r="AP34" s="80"/>
      <c r="AQ34" s="80"/>
      <c r="AR34" s="80"/>
      <c r="AS34" s="80"/>
      <c r="AT34" s="80" t="s">
        <v>60</v>
      </c>
      <c r="AU34" s="80"/>
      <c r="AV34" s="80"/>
      <c r="AW34" s="80"/>
      <c r="AX34" s="80"/>
      <c r="AY34" s="80"/>
      <c r="AZ34" s="80"/>
      <c r="BA34" s="80"/>
      <c r="BB34" s="80"/>
      <c r="BC34" s="81"/>
      <c r="BD34" s="82"/>
      <c r="BE34" s="82"/>
      <c r="BF34" s="82"/>
      <c r="BG34" s="82"/>
      <c r="BH34" s="82"/>
      <c r="BI34" s="83"/>
      <c r="BJ34" s="84">
        <v>47384</v>
      </c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>
        <v>47384</v>
      </c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5">
        <f t="shared" si="0"/>
        <v>47384</v>
      </c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7"/>
      <c r="ET34" s="84">
        <f t="shared" si="1"/>
        <v>0</v>
      </c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8"/>
    </row>
    <row r="35" spans="1:166" ht="6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hidden="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hidden="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hidden="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hidden="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hidden="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hidden="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hidden="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30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6" t="s">
        <v>61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2" t="s">
        <v>62</v>
      </c>
    </row>
    <row r="45" spans="1:166" ht="12.75" customHeigh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</row>
    <row r="46" spans="1:166" ht="24" customHeight="1" x14ac:dyDescent="0.2">
      <c r="A46" s="37" t="s">
        <v>20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8"/>
      <c r="AK46" s="41" t="s">
        <v>21</v>
      </c>
      <c r="AL46" s="37"/>
      <c r="AM46" s="37"/>
      <c r="AN46" s="37"/>
      <c r="AO46" s="37"/>
      <c r="AP46" s="38"/>
      <c r="AQ46" s="41" t="s">
        <v>63</v>
      </c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8"/>
      <c r="BC46" s="41" t="s">
        <v>64</v>
      </c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8"/>
      <c r="BU46" s="41" t="s">
        <v>65</v>
      </c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8"/>
      <c r="CH46" s="28" t="s">
        <v>24</v>
      </c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30"/>
      <c r="EK46" s="28" t="s">
        <v>66</v>
      </c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46"/>
    </row>
    <row r="47" spans="1:166" ht="51" customHeight="1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42"/>
      <c r="AL47" s="39"/>
      <c r="AM47" s="39"/>
      <c r="AN47" s="39"/>
      <c r="AO47" s="39"/>
      <c r="AP47" s="40"/>
      <c r="AQ47" s="42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40"/>
      <c r="BC47" s="42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40"/>
      <c r="BU47" s="42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40"/>
      <c r="CH47" s="29" t="s">
        <v>67</v>
      </c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30"/>
      <c r="CX47" s="28" t="s">
        <v>27</v>
      </c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30"/>
      <c r="DK47" s="28" t="s">
        <v>28</v>
      </c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30"/>
      <c r="DX47" s="28" t="s">
        <v>29</v>
      </c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30"/>
      <c r="EK47" s="42" t="s">
        <v>68</v>
      </c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40"/>
      <c r="EX47" s="28" t="s">
        <v>69</v>
      </c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46"/>
    </row>
    <row r="48" spans="1:166" ht="14.25" customHeight="1" x14ac:dyDescent="0.2">
      <c r="A48" s="34">
        <v>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5"/>
      <c r="AK48" s="31">
        <v>2</v>
      </c>
      <c r="AL48" s="32"/>
      <c r="AM48" s="32"/>
      <c r="AN48" s="32"/>
      <c r="AO48" s="32"/>
      <c r="AP48" s="33"/>
      <c r="AQ48" s="31">
        <v>3</v>
      </c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3"/>
      <c r="BC48" s="31">
        <v>4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3"/>
      <c r="BU48" s="31">
        <v>5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3"/>
      <c r="CH48" s="31">
        <v>6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3"/>
      <c r="CX48" s="31">
        <v>7</v>
      </c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3"/>
      <c r="DK48" s="31">
        <v>8</v>
      </c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3"/>
      <c r="DX48" s="31">
        <v>9</v>
      </c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3"/>
      <c r="EK48" s="31">
        <v>10</v>
      </c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24">
        <v>11</v>
      </c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6"/>
    </row>
    <row r="49" spans="1:166" s="69" customFormat="1" ht="15" customHeight="1" x14ac:dyDescent="0.2">
      <c r="A49" s="70" t="s">
        <v>70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1" t="s">
        <v>71</v>
      </c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6">
        <v>3278662.6</v>
      </c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>
        <v>3278662.6</v>
      </c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>
        <v>620837.48</v>
      </c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>
        <f t="shared" ref="DX49:DX85" si="2">CH49+CX49+DK49</f>
        <v>620837.48</v>
      </c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>
        <f t="shared" ref="EK49:EK84" si="3">BC49-DX49</f>
        <v>2657825.12</v>
      </c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>
        <f t="shared" ref="EX49:EX84" si="4">BU49-DX49</f>
        <v>2657825.12</v>
      </c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7"/>
    </row>
    <row r="50" spans="1:166" s="69" customFormat="1" ht="15" customHeight="1" x14ac:dyDescent="0.2">
      <c r="A50" s="78" t="s">
        <v>32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9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4">
        <v>3278662.6</v>
      </c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>
        <v>3278662.6</v>
      </c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>
        <v>620837.48</v>
      </c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>
        <f t="shared" si="2"/>
        <v>620837.48</v>
      </c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>
        <f t="shared" si="3"/>
        <v>2657825.12</v>
      </c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>
        <f t="shared" si="4"/>
        <v>2657825.12</v>
      </c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8"/>
    </row>
    <row r="51" spans="1:166" s="69" customFormat="1" ht="12.75" x14ac:dyDescent="0.2">
      <c r="A51" s="90" t="s">
        <v>72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79"/>
      <c r="AL51" s="80"/>
      <c r="AM51" s="80"/>
      <c r="AN51" s="80"/>
      <c r="AO51" s="80"/>
      <c r="AP51" s="80"/>
      <c r="AQ51" s="80" t="s">
        <v>73</v>
      </c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4">
        <v>480971</v>
      </c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>
        <v>480971</v>
      </c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>
        <v>168711.99</v>
      </c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>
        <f t="shared" si="2"/>
        <v>168711.99</v>
      </c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>
        <f t="shared" si="3"/>
        <v>312259.01</v>
      </c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>
        <f t="shared" si="4"/>
        <v>312259.01</v>
      </c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8"/>
    </row>
    <row r="52" spans="1:166" s="69" customFormat="1" ht="12.75" x14ac:dyDescent="0.2">
      <c r="A52" s="90" t="s">
        <v>72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79"/>
      <c r="AL52" s="80"/>
      <c r="AM52" s="80"/>
      <c r="AN52" s="80"/>
      <c r="AO52" s="80"/>
      <c r="AP52" s="80"/>
      <c r="AQ52" s="80" t="s">
        <v>74</v>
      </c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4">
        <v>85322</v>
      </c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>
        <v>85322</v>
      </c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>
        <f t="shared" si="2"/>
        <v>0</v>
      </c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>
        <f t="shared" si="3"/>
        <v>85322</v>
      </c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>
        <f t="shared" si="4"/>
        <v>85322</v>
      </c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8"/>
    </row>
    <row r="53" spans="1:166" s="69" customFormat="1" ht="24.2" customHeight="1" x14ac:dyDescent="0.2">
      <c r="A53" s="90" t="s">
        <v>75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1"/>
      <c r="AK53" s="79"/>
      <c r="AL53" s="80"/>
      <c r="AM53" s="80"/>
      <c r="AN53" s="80"/>
      <c r="AO53" s="80"/>
      <c r="AP53" s="80"/>
      <c r="AQ53" s="80" t="s">
        <v>76</v>
      </c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4">
        <v>171021</v>
      </c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>
        <v>171021</v>
      </c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>
        <v>50951.02</v>
      </c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>
        <f t="shared" si="2"/>
        <v>50951.02</v>
      </c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>
        <f t="shared" si="3"/>
        <v>120069.98000000001</v>
      </c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>
        <f t="shared" si="4"/>
        <v>120069.98000000001</v>
      </c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8"/>
    </row>
    <row r="54" spans="1:166" s="69" customFormat="1" ht="12.75" x14ac:dyDescent="0.2">
      <c r="A54" s="90" t="s">
        <v>77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1"/>
      <c r="AK54" s="79"/>
      <c r="AL54" s="80"/>
      <c r="AM54" s="80"/>
      <c r="AN54" s="80"/>
      <c r="AO54" s="80"/>
      <c r="AP54" s="80"/>
      <c r="AQ54" s="80" t="s">
        <v>78</v>
      </c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4">
        <v>13464</v>
      </c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>
        <v>13464</v>
      </c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>
        <f t="shared" si="2"/>
        <v>0</v>
      </c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>
        <f t="shared" si="3"/>
        <v>13464</v>
      </c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>
        <f t="shared" si="4"/>
        <v>13464</v>
      </c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8"/>
    </row>
    <row r="55" spans="1:166" s="69" customFormat="1" ht="12.75" x14ac:dyDescent="0.2">
      <c r="A55" s="90" t="s">
        <v>79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1"/>
      <c r="AK55" s="79"/>
      <c r="AL55" s="80"/>
      <c r="AM55" s="80"/>
      <c r="AN55" s="80"/>
      <c r="AO55" s="80"/>
      <c r="AP55" s="80"/>
      <c r="AQ55" s="80" t="s">
        <v>80</v>
      </c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4">
        <v>2378.12</v>
      </c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>
        <v>2378.12</v>
      </c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>
        <v>1303.2</v>
      </c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>
        <f t="shared" si="2"/>
        <v>1303.2</v>
      </c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>
        <f t="shared" si="3"/>
        <v>1074.9199999999998</v>
      </c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>
        <f t="shared" si="4"/>
        <v>1074.9199999999998</v>
      </c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8"/>
    </row>
    <row r="56" spans="1:166" s="69" customFormat="1" ht="24.2" customHeight="1" x14ac:dyDescent="0.2">
      <c r="A56" s="90" t="s">
        <v>81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1"/>
      <c r="AK56" s="79"/>
      <c r="AL56" s="80"/>
      <c r="AM56" s="80"/>
      <c r="AN56" s="80"/>
      <c r="AO56" s="80"/>
      <c r="AP56" s="80"/>
      <c r="AQ56" s="80" t="s">
        <v>82</v>
      </c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4">
        <v>5000</v>
      </c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>
        <v>5000</v>
      </c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>
        <f t="shared" si="2"/>
        <v>0</v>
      </c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>
        <f t="shared" si="3"/>
        <v>5000</v>
      </c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>
        <f t="shared" si="4"/>
        <v>5000</v>
      </c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8"/>
    </row>
    <row r="57" spans="1:166" s="69" customFormat="1" ht="12.75" x14ac:dyDescent="0.2">
      <c r="A57" s="90" t="s">
        <v>83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1"/>
      <c r="AK57" s="79"/>
      <c r="AL57" s="80"/>
      <c r="AM57" s="80"/>
      <c r="AN57" s="80"/>
      <c r="AO57" s="80"/>
      <c r="AP57" s="80"/>
      <c r="AQ57" s="80" t="s">
        <v>84</v>
      </c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4">
        <v>7000</v>
      </c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>
        <v>7000</v>
      </c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>
        <f t="shared" si="2"/>
        <v>0</v>
      </c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>
        <f t="shared" si="3"/>
        <v>7000</v>
      </c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>
        <f t="shared" si="4"/>
        <v>7000</v>
      </c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8"/>
    </row>
    <row r="58" spans="1:166" s="69" customFormat="1" ht="12.75" x14ac:dyDescent="0.2">
      <c r="A58" s="90" t="s">
        <v>83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1"/>
      <c r="AK58" s="79"/>
      <c r="AL58" s="80"/>
      <c r="AM58" s="80"/>
      <c r="AN58" s="80"/>
      <c r="AO58" s="80"/>
      <c r="AP58" s="80"/>
      <c r="AQ58" s="80" t="s">
        <v>85</v>
      </c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4">
        <v>9131.8799999999992</v>
      </c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>
        <v>9131.8799999999992</v>
      </c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>
        <f t="shared" si="2"/>
        <v>0</v>
      </c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>
        <f t="shared" si="3"/>
        <v>9131.8799999999992</v>
      </c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>
        <f t="shared" si="4"/>
        <v>9131.8799999999992</v>
      </c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8"/>
    </row>
    <row r="59" spans="1:166" s="69" customFormat="1" ht="12.75" x14ac:dyDescent="0.2">
      <c r="A59" s="90" t="s">
        <v>83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1"/>
      <c r="AK59" s="79"/>
      <c r="AL59" s="80"/>
      <c r="AM59" s="80"/>
      <c r="AN59" s="80"/>
      <c r="AO59" s="80"/>
      <c r="AP59" s="80"/>
      <c r="AQ59" s="80" t="s">
        <v>86</v>
      </c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4">
        <v>3990</v>
      </c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>
        <v>3990</v>
      </c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>
        <f t="shared" si="2"/>
        <v>0</v>
      </c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>
        <f t="shared" si="3"/>
        <v>3990</v>
      </c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>
        <f t="shared" si="4"/>
        <v>3990</v>
      </c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8"/>
    </row>
    <row r="60" spans="1:166" s="69" customFormat="1" ht="12.75" x14ac:dyDescent="0.2">
      <c r="A60" s="90" t="s">
        <v>83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1"/>
      <c r="AK60" s="79"/>
      <c r="AL60" s="80"/>
      <c r="AM60" s="80"/>
      <c r="AN60" s="80"/>
      <c r="AO60" s="80"/>
      <c r="AP60" s="80"/>
      <c r="AQ60" s="80" t="s">
        <v>87</v>
      </c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4">
        <v>16500</v>
      </c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>
        <v>16500</v>
      </c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>
        <f t="shared" si="2"/>
        <v>0</v>
      </c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>
        <f t="shared" si="3"/>
        <v>16500</v>
      </c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>
        <f t="shared" si="4"/>
        <v>16500</v>
      </c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8"/>
    </row>
    <row r="61" spans="1:166" s="69" customFormat="1" ht="24.2" customHeight="1" x14ac:dyDescent="0.2">
      <c r="A61" s="90" t="s">
        <v>88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1"/>
      <c r="AK61" s="79"/>
      <c r="AL61" s="80"/>
      <c r="AM61" s="80"/>
      <c r="AN61" s="80"/>
      <c r="AO61" s="80"/>
      <c r="AP61" s="80"/>
      <c r="AQ61" s="80" t="s">
        <v>89</v>
      </c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4">
        <v>51000</v>
      </c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>
        <v>51000</v>
      </c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>
        <f t="shared" si="2"/>
        <v>0</v>
      </c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>
        <f t="shared" si="3"/>
        <v>51000</v>
      </c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>
        <f t="shared" si="4"/>
        <v>51000</v>
      </c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8"/>
    </row>
    <row r="62" spans="1:166" s="69" customFormat="1" ht="24.2" customHeight="1" x14ac:dyDescent="0.2">
      <c r="A62" s="90" t="s">
        <v>90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1"/>
      <c r="AK62" s="79"/>
      <c r="AL62" s="80"/>
      <c r="AM62" s="80"/>
      <c r="AN62" s="80"/>
      <c r="AO62" s="80"/>
      <c r="AP62" s="80"/>
      <c r="AQ62" s="80" t="s">
        <v>91</v>
      </c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4">
        <v>12000</v>
      </c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>
        <v>12000</v>
      </c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>
        <f t="shared" si="2"/>
        <v>0</v>
      </c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>
        <f t="shared" si="3"/>
        <v>12000</v>
      </c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>
        <f t="shared" si="4"/>
        <v>12000</v>
      </c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8"/>
    </row>
    <row r="63" spans="1:166" s="69" customFormat="1" ht="24.2" customHeight="1" x14ac:dyDescent="0.2">
      <c r="A63" s="90" t="s">
        <v>90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1"/>
      <c r="AK63" s="79"/>
      <c r="AL63" s="80"/>
      <c r="AM63" s="80"/>
      <c r="AN63" s="80"/>
      <c r="AO63" s="80"/>
      <c r="AP63" s="80"/>
      <c r="AQ63" s="80" t="s">
        <v>92</v>
      </c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4">
        <v>5000</v>
      </c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>
        <v>5000</v>
      </c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>
        <f t="shared" si="2"/>
        <v>0</v>
      </c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>
        <f t="shared" si="3"/>
        <v>5000</v>
      </c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>
        <f t="shared" si="4"/>
        <v>5000</v>
      </c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8"/>
    </row>
    <row r="64" spans="1:166" s="69" customFormat="1" ht="12.75" x14ac:dyDescent="0.2">
      <c r="A64" s="90" t="s">
        <v>93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1"/>
      <c r="AK64" s="79"/>
      <c r="AL64" s="80"/>
      <c r="AM64" s="80"/>
      <c r="AN64" s="80"/>
      <c r="AO64" s="80"/>
      <c r="AP64" s="80"/>
      <c r="AQ64" s="80" t="s">
        <v>94</v>
      </c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4">
        <v>5000</v>
      </c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>
        <v>5000</v>
      </c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>
        <f t="shared" si="2"/>
        <v>0</v>
      </c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>
        <f t="shared" si="3"/>
        <v>5000</v>
      </c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>
        <f t="shared" si="4"/>
        <v>5000</v>
      </c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8"/>
    </row>
    <row r="65" spans="1:166" s="69" customFormat="1" ht="12.75" x14ac:dyDescent="0.2">
      <c r="A65" s="90" t="s">
        <v>72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1"/>
      <c r="AK65" s="79"/>
      <c r="AL65" s="80"/>
      <c r="AM65" s="80"/>
      <c r="AN65" s="80"/>
      <c r="AO65" s="80"/>
      <c r="AP65" s="80"/>
      <c r="AQ65" s="80" t="s">
        <v>95</v>
      </c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4">
        <v>212058</v>
      </c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>
        <v>212058</v>
      </c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>
        <v>54387</v>
      </c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>
        <f t="shared" si="2"/>
        <v>54387</v>
      </c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>
        <f t="shared" si="3"/>
        <v>157671</v>
      </c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>
        <f t="shared" si="4"/>
        <v>157671</v>
      </c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8"/>
    </row>
    <row r="66" spans="1:166" s="69" customFormat="1" ht="24.2" customHeight="1" x14ac:dyDescent="0.2">
      <c r="A66" s="90" t="s">
        <v>75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1"/>
      <c r="AK66" s="79"/>
      <c r="AL66" s="80"/>
      <c r="AM66" s="80"/>
      <c r="AN66" s="80"/>
      <c r="AO66" s="80"/>
      <c r="AP66" s="80"/>
      <c r="AQ66" s="80" t="s">
        <v>96</v>
      </c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4">
        <v>64042</v>
      </c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>
        <v>64042</v>
      </c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>
        <v>16424.87</v>
      </c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>
        <f t="shared" si="2"/>
        <v>16424.87</v>
      </c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>
        <f t="shared" si="3"/>
        <v>47617.130000000005</v>
      </c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>
        <f t="shared" si="4"/>
        <v>47617.130000000005</v>
      </c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8"/>
    </row>
    <row r="67" spans="1:166" s="69" customFormat="1" ht="24.2" customHeight="1" x14ac:dyDescent="0.2">
      <c r="A67" s="90" t="s">
        <v>81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1"/>
      <c r="AK67" s="79"/>
      <c r="AL67" s="80"/>
      <c r="AM67" s="80"/>
      <c r="AN67" s="80"/>
      <c r="AO67" s="80"/>
      <c r="AP67" s="80"/>
      <c r="AQ67" s="80" t="s">
        <v>97</v>
      </c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4">
        <v>88000</v>
      </c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>
        <v>88000</v>
      </c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>
        <v>21999.99</v>
      </c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>
        <f t="shared" si="2"/>
        <v>21999.99</v>
      </c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>
        <f t="shared" si="3"/>
        <v>66000.009999999995</v>
      </c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>
        <f t="shared" si="4"/>
        <v>66000.009999999995</v>
      </c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8"/>
    </row>
    <row r="68" spans="1:166" s="69" customFormat="1" ht="12.75" x14ac:dyDescent="0.2">
      <c r="A68" s="90" t="s">
        <v>83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1"/>
      <c r="AK68" s="79"/>
      <c r="AL68" s="80"/>
      <c r="AM68" s="80"/>
      <c r="AN68" s="80"/>
      <c r="AO68" s="80"/>
      <c r="AP68" s="80"/>
      <c r="AQ68" s="80" t="s">
        <v>98</v>
      </c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4">
        <v>123861.48</v>
      </c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>
        <v>123861.48</v>
      </c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>
        <v>61930.74</v>
      </c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>
        <f t="shared" si="2"/>
        <v>61930.74</v>
      </c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>
        <f t="shared" si="3"/>
        <v>61930.74</v>
      </c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>
        <f t="shared" si="4"/>
        <v>61930.74</v>
      </c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8"/>
    </row>
    <row r="69" spans="1:166" s="69" customFormat="1" ht="12.75" x14ac:dyDescent="0.2">
      <c r="A69" s="90" t="s">
        <v>72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1"/>
      <c r="AK69" s="79"/>
      <c r="AL69" s="80"/>
      <c r="AM69" s="80"/>
      <c r="AN69" s="80"/>
      <c r="AO69" s="80"/>
      <c r="AP69" s="80"/>
      <c r="AQ69" s="80" t="s">
        <v>99</v>
      </c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4">
        <v>88881</v>
      </c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>
        <v>88881</v>
      </c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>
        <v>22220.25</v>
      </c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>
        <f t="shared" si="2"/>
        <v>22220.25</v>
      </c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>
        <f t="shared" si="3"/>
        <v>66660.75</v>
      </c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>
        <f t="shared" si="4"/>
        <v>66660.75</v>
      </c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8"/>
    </row>
    <row r="70" spans="1:166" s="69" customFormat="1" ht="24.2" customHeight="1" x14ac:dyDescent="0.2">
      <c r="A70" s="90" t="s">
        <v>75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1"/>
      <c r="AK70" s="79"/>
      <c r="AL70" s="80"/>
      <c r="AM70" s="80"/>
      <c r="AN70" s="80"/>
      <c r="AO70" s="80"/>
      <c r="AP70" s="80"/>
      <c r="AQ70" s="80" t="s">
        <v>100</v>
      </c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4">
        <v>26842</v>
      </c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>
        <v>26842</v>
      </c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>
        <v>6710.51</v>
      </c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>
        <f t="shared" si="2"/>
        <v>6710.51</v>
      </c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>
        <f t="shared" si="3"/>
        <v>20131.489999999998</v>
      </c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>
        <f t="shared" si="4"/>
        <v>20131.489999999998</v>
      </c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8"/>
    </row>
    <row r="71" spans="1:166" s="69" customFormat="1" ht="12.75" x14ac:dyDescent="0.2">
      <c r="A71" s="90" t="s">
        <v>77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1"/>
      <c r="AK71" s="79"/>
      <c r="AL71" s="80"/>
      <c r="AM71" s="80"/>
      <c r="AN71" s="80"/>
      <c r="AO71" s="80"/>
      <c r="AP71" s="80"/>
      <c r="AQ71" s="80" t="s">
        <v>101</v>
      </c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4">
        <v>5088</v>
      </c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>
        <v>5088</v>
      </c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>
        <f t="shared" si="2"/>
        <v>0</v>
      </c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>
        <f t="shared" si="3"/>
        <v>5088</v>
      </c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>
        <f t="shared" si="4"/>
        <v>5088</v>
      </c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8"/>
    </row>
    <row r="72" spans="1:166" s="69" customFormat="1" ht="24.2" customHeight="1" x14ac:dyDescent="0.2">
      <c r="A72" s="90" t="s">
        <v>90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1"/>
      <c r="AK72" s="79"/>
      <c r="AL72" s="80"/>
      <c r="AM72" s="80"/>
      <c r="AN72" s="80"/>
      <c r="AO72" s="80"/>
      <c r="AP72" s="80"/>
      <c r="AQ72" s="80" t="s">
        <v>102</v>
      </c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4">
        <v>5609.6</v>
      </c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>
        <v>5609.6</v>
      </c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>
        <f t="shared" si="2"/>
        <v>0</v>
      </c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>
        <f t="shared" si="3"/>
        <v>5609.6</v>
      </c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>
        <f t="shared" si="4"/>
        <v>5609.6</v>
      </c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8"/>
    </row>
    <row r="73" spans="1:166" s="69" customFormat="1" ht="24.2" customHeight="1" x14ac:dyDescent="0.2">
      <c r="A73" s="90" t="s">
        <v>81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1"/>
      <c r="AK73" s="79"/>
      <c r="AL73" s="80"/>
      <c r="AM73" s="80"/>
      <c r="AN73" s="80"/>
      <c r="AO73" s="80"/>
      <c r="AP73" s="80"/>
      <c r="AQ73" s="80" t="s">
        <v>103</v>
      </c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4">
        <v>47384</v>
      </c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>
        <v>47384</v>
      </c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>
        <f t="shared" si="2"/>
        <v>0</v>
      </c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>
        <f t="shared" si="3"/>
        <v>47384</v>
      </c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>
        <f t="shared" si="4"/>
        <v>47384</v>
      </c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8"/>
    </row>
    <row r="74" spans="1:166" s="69" customFormat="1" ht="12.75" x14ac:dyDescent="0.2">
      <c r="A74" s="90" t="s">
        <v>79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1"/>
      <c r="AK74" s="79"/>
      <c r="AL74" s="80"/>
      <c r="AM74" s="80"/>
      <c r="AN74" s="80"/>
      <c r="AO74" s="80"/>
      <c r="AP74" s="80"/>
      <c r="AQ74" s="80" t="s">
        <v>104</v>
      </c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4">
        <v>681802</v>
      </c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>
        <v>681802</v>
      </c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>
        <v>43790</v>
      </c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>
        <f t="shared" si="2"/>
        <v>43790</v>
      </c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>
        <f t="shared" si="3"/>
        <v>638012</v>
      </c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>
        <f t="shared" si="4"/>
        <v>638012</v>
      </c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8"/>
    </row>
    <row r="75" spans="1:166" s="69" customFormat="1" ht="12.75" x14ac:dyDescent="0.2">
      <c r="A75" s="90" t="s">
        <v>79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1"/>
      <c r="AK75" s="79"/>
      <c r="AL75" s="80"/>
      <c r="AM75" s="80"/>
      <c r="AN75" s="80"/>
      <c r="AO75" s="80"/>
      <c r="AP75" s="80"/>
      <c r="AQ75" s="80" t="s">
        <v>105</v>
      </c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4">
        <v>5437.96</v>
      </c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>
        <v>5437.96</v>
      </c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>
        <f t="shared" si="2"/>
        <v>0</v>
      </c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>
        <f t="shared" si="3"/>
        <v>5437.96</v>
      </c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>
        <f t="shared" si="4"/>
        <v>5437.96</v>
      </c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8"/>
    </row>
    <row r="76" spans="1:166" s="69" customFormat="1" ht="24.2" customHeight="1" x14ac:dyDescent="0.2">
      <c r="A76" s="90" t="s">
        <v>81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1"/>
      <c r="AK76" s="79"/>
      <c r="AL76" s="80"/>
      <c r="AM76" s="80"/>
      <c r="AN76" s="80"/>
      <c r="AO76" s="80"/>
      <c r="AP76" s="80"/>
      <c r="AQ76" s="80" t="s">
        <v>106</v>
      </c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4">
        <v>28162.04</v>
      </c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>
        <v>28162.04</v>
      </c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>
        <f t="shared" si="2"/>
        <v>0</v>
      </c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>
        <f t="shared" si="3"/>
        <v>28162.04</v>
      </c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>
        <f t="shared" si="4"/>
        <v>28162.04</v>
      </c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8"/>
    </row>
    <row r="77" spans="1:166" s="69" customFormat="1" ht="24.2" customHeight="1" x14ac:dyDescent="0.2">
      <c r="A77" s="90" t="s">
        <v>81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1"/>
      <c r="AK77" s="79"/>
      <c r="AL77" s="80"/>
      <c r="AM77" s="80"/>
      <c r="AN77" s="80"/>
      <c r="AO77" s="80"/>
      <c r="AP77" s="80"/>
      <c r="AQ77" s="80" t="s">
        <v>107</v>
      </c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4">
        <v>18612.41</v>
      </c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>
        <v>18612.41</v>
      </c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>
        <f t="shared" si="2"/>
        <v>0</v>
      </c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>
        <f t="shared" si="3"/>
        <v>18612.41</v>
      </c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>
        <f t="shared" si="4"/>
        <v>18612.41</v>
      </c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8"/>
    </row>
    <row r="78" spans="1:166" s="69" customFormat="1" ht="24.2" customHeight="1" x14ac:dyDescent="0.2">
      <c r="A78" s="90" t="s">
        <v>81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1"/>
      <c r="AK78" s="79"/>
      <c r="AL78" s="80"/>
      <c r="AM78" s="80"/>
      <c r="AN78" s="80"/>
      <c r="AO78" s="80"/>
      <c r="AP78" s="80"/>
      <c r="AQ78" s="80" t="s">
        <v>108</v>
      </c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4">
        <v>180000</v>
      </c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>
        <v>180000</v>
      </c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>
        <f t="shared" si="2"/>
        <v>0</v>
      </c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>
        <f t="shared" si="3"/>
        <v>180000</v>
      </c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>
        <f t="shared" si="4"/>
        <v>180000</v>
      </c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8"/>
    </row>
    <row r="79" spans="1:166" s="69" customFormat="1" ht="24.2" customHeight="1" x14ac:dyDescent="0.2">
      <c r="A79" s="90" t="s">
        <v>81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1"/>
      <c r="AK79" s="79"/>
      <c r="AL79" s="80"/>
      <c r="AM79" s="80"/>
      <c r="AN79" s="80"/>
      <c r="AO79" s="80"/>
      <c r="AP79" s="80"/>
      <c r="AQ79" s="80" t="s">
        <v>109</v>
      </c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4">
        <v>21114.6</v>
      </c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>
        <v>21114.6</v>
      </c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>
        <v>21114.6</v>
      </c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>
        <f t="shared" si="2"/>
        <v>21114.6</v>
      </c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>
        <f t="shared" si="3"/>
        <v>0</v>
      </c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>
        <f t="shared" si="4"/>
        <v>0</v>
      </c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8"/>
    </row>
    <row r="80" spans="1:166" s="69" customFormat="1" ht="12.75" x14ac:dyDescent="0.2">
      <c r="A80" s="90" t="s">
        <v>83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1"/>
      <c r="AK80" s="79"/>
      <c r="AL80" s="80"/>
      <c r="AM80" s="80"/>
      <c r="AN80" s="80"/>
      <c r="AO80" s="80"/>
      <c r="AP80" s="80"/>
      <c r="AQ80" s="80" t="s">
        <v>110</v>
      </c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4">
        <v>2971.4</v>
      </c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>
        <v>2971.4</v>
      </c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>
        <v>1568.52</v>
      </c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>
        <f t="shared" si="2"/>
        <v>1568.52</v>
      </c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>
        <f t="shared" si="3"/>
        <v>1402.88</v>
      </c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>
        <f t="shared" si="4"/>
        <v>1402.88</v>
      </c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8"/>
    </row>
    <row r="81" spans="1:166" s="69" customFormat="1" ht="12.75" x14ac:dyDescent="0.2">
      <c r="A81" s="90" t="s">
        <v>83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1"/>
      <c r="AK81" s="79"/>
      <c r="AL81" s="80"/>
      <c r="AM81" s="80"/>
      <c r="AN81" s="80"/>
      <c r="AO81" s="80"/>
      <c r="AP81" s="80"/>
      <c r="AQ81" s="80" t="s">
        <v>111</v>
      </c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4">
        <v>85023.92</v>
      </c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>
        <v>85023.92</v>
      </c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>
        <f t="shared" si="2"/>
        <v>0</v>
      </c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>
        <f t="shared" si="3"/>
        <v>85023.92</v>
      </c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>
        <f t="shared" si="4"/>
        <v>85023.92</v>
      </c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8"/>
    </row>
    <row r="82" spans="1:166" s="69" customFormat="1" ht="36.4" customHeight="1" x14ac:dyDescent="0.2">
      <c r="A82" s="90" t="s">
        <v>112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1"/>
      <c r="AK82" s="79"/>
      <c r="AL82" s="80"/>
      <c r="AM82" s="80"/>
      <c r="AN82" s="80"/>
      <c r="AO82" s="80"/>
      <c r="AP82" s="80"/>
      <c r="AQ82" s="80" t="s">
        <v>113</v>
      </c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4">
        <v>93416.19</v>
      </c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>
        <v>93416.19</v>
      </c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>
        <f t="shared" si="2"/>
        <v>0</v>
      </c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>
        <f t="shared" si="3"/>
        <v>93416.19</v>
      </c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>
        <f t="shared" si="4"/>
        <v>93416.19</v>
      </c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8"/>
    </row>
    <row r="83" spans="1:166" s="69" customFormat="1" ht="12.75" x14ac:dyDescent="0.2">
      <c r="A83" s="90" t="s">
        <v>72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1"/>
      <c r="AK83" s="79"/>
      <c r="AL83" s="80"/>
      <c r="AM83" s="80"/>
      <c r="AN83" s="80"/>
      <c r="AO83" s="80"/>
      <c r="AP83" s="80"/>
      <c r="AQ83" s="80" t="s">
        <v>114</v>
      </c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4">
        <v>485851</v>
      </c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>
        <v>485851</v>
      </c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>
        <v>114996</v>
      </c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>
        <f t="shared" si="2"/>
        <v>114996</v>
      </c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>
        <f t="shared" si="3"/>
        <v>370855</v>
      </c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>
        <f t="shared" si="4"/>
        <v>370855</v>
      </c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8"/>
    </row>
    <row r="84" spans="1:166" s="69" customFormat="1" ht="24.2" customHeight="1" x14ac:dyDescent="0.2">
      <c r="A84" s="90" t="s">
        <v>75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1"/>
      <c r="AK84" s="79"/>
      <c r="AL84" s="80"/>
      <c r="AM84" s="80"/>
      <c r="AN84" s="80"/>
      <c r="AO84" s="80"/>
      <c r="AP84" s="80"/>
      <c r="AQ84" s="80" t="s">
        <v>115</v>
      </c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4">
        <v>146727</v>
      </c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>
        <v>146727</v>
      </c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>
        <v>34728.79</v>
      </c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>
        <f t="shared" si="2"/>
        <v>34728.79</v>
      </c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>
        <f t="shared" si="3"/>
        <v>111998.20999999999</v>
      </c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>
        <f t="shared" si="4"/>
        <v>111998.20999999999</v>
      </c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8"/>
    </row>
    <row r="85" spans="1:166" s="69" customFormat="1" ht="24" customHeight="1" x14ac:dyDescent="0.2">
      <c r="A85" s="92" t="s">
        <v>116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3"/>
      <c r="AK85" s="94" t="s">
        <v>117</v>
      </c>
      <c r="AL85" s="95"/>
      <c r="AM85" s="95"/>
      <c r="AN85" s="95"/>
      <c r="AO85" s="95"/>
      <c r="AP85" s="95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>
        <v>915103.97</v>
      </c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84">
        <f t="shared" si="2"/>
        <v>915103.97</v>
      </c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8"/>
    </row>
    <row r="86" spans="1:166" ht="5.2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35.25" hidden="1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hidden="1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12" hidden="1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8.25" hidden="1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9.75" hidden="1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6" t="s">
        <v>118</v>
      </c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6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2" t="s">
        <v>119</v>
      </c>
    </row>
    <row r="93" spans="1:166" ht="12.75" customHeight="1" x14ac:dyDescent="0.2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</row>
    <row r="94" spans="1:166" ht="11.25" customHeight="1" x14ac:dyDescent="0.2">
      <c r="A94" s="37" t="s">
        <v>20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8"/>
      <c r="AP94" s="41" t="s">
        <v>21</v>
      </c>
      <c r="AQ94" s="37"/>
      <c r="AR94" s="37"/>
      <c r="AS94" s="37"/>
      <c r="AT94" s="37"/>
      <c r="AU94" s="38"/>
      <c r="AV94" s="41" t="s">
        <v>120</v>
      </c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8"/>
      <c r="BL94" s="41" t="s">
        <v>64</v>
      </c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8"/>
      <c r="CF94" s="28" t="s">
        <v>24</v>
      </c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30"/>
      <c r="ET94" s="41" t="s">
        <v>25</v>
      </c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44"/>
    </row>
    <row r="95" spans="1:166" ht="36.75" customHeight="1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40"/>
      <c r="AP95" s="42"/>
      <c r="AQ95" s="39"/>
      <c r="AR95" s="39"/>
      <c r="AS95" s="39"/>
      <c r="AT95" s="39"/>
      <c r="AU95" s="40"/>
      <c r="AV95" s="42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40"/>
      <c r="BL95" s="42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40"/>
      <c r="CF95" s="29" t="s">
        <v>121</v>
      </c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30"/>
      <c r="CW95" s="28" t="s">
        <v>27</v>
      </c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30"/>
      <c r="DN95" s="28" t="s">
        <v>28</v>
      </c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30"/>
      <c r="EE95" s="28" t="s">
        <v>29</v>
      </c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30"/>
      <c r="ET95" s="42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45"/>
    </row>
    <row r="96" spans="1:166" ht="12" customHeight="1" x14ac:dyDescent="0.2">
      <c r="A96" s="34">
        <v>1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5"/>
      <c r="AP96" s="31">
        <v>2</v>
      </c>
      <c r="AQ96" s="32"/>
      <c r="AR96" s="32"/>
      <c r="AS96" s="32"/>
      <c r="AT96" s="32"/>
      <c r="AU96" s="33"/>
      <c r="AV96" s="31">
        <v>3</v>
      </c>
      <c r="AW96" s="32"/>
      <c r="AX96" s="32"/>
      <c r="AY96" s="32"/>
      <c r="AZ96" s="32"/>
      <c r="BA96" s="32"/>
      <c r="BB96" s="32"/>
      <c r="BC96" s="32"/>
      <c r="BD96" s="32"/>
      <c r="BE96" s="25"/>
      <c r="BF96" s="25"/>
      <c r="BG96" s="25"/>
      <c r="BH96" s="25"/>
      <c r="BI96" s="25"/>
      <c r="BJ96" s="25"/>
      <c r="BK96" s="36"/>
      <c r="BL96" s="31">
        <v>4</v>
      </c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3"/>
      <c r="CF96" s="31">
        <v>5</v>
      </c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3"/>
      <c r="CW96" s="31">
        <v>6</v>
      </c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3"/>
      <c r="DN96" s="31">
        <v>7</v>
      </c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3"/>
      <c r="EE96" s="31">
        <v>8</v>
      </c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3"/>
      <c r="ET96" s="24">
        <v>9</v>
      </c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6"/>
    </row>
    <row r="97" spans="1:166" ht="24.75" customHeight="1" x14ac:dyDescent="0.2">
      <c r="A97" s="99" t="s">
        <v>122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100"/>
      <c r="AP97" s="71" t="s">
        <v>123</v>
      </c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3"/>
      <c r="BF97" s="74"/>
      <c r="BG97" s="74"/>
      <c r="BH97" s="74"/>
      <c r="BI97" s="74"/>
      <c r="BJ97" s="74"/>
      <c r="BK97" s="75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>
        <v>-915103.97</v>
      </c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>
        <f t="shared" ref="EE97:EE111" si="5">CF97+CW97+DN97</f>
        <v>-915103.97</v>
      </c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>
        <f t="shared" ref="ET97:ET102" si="6">BL97-CF97-CW97-DN97</f>
        <v>915103.97</v>
      </c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7"/>
    </row>
    <row r="98" spans="1:166" ht="36.75" customHeight="1" x14ac:dyDescent="0.2">
      <c r="A98" s="101" t="s">
        <v>124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79" t="s">
        <v>125</v>
      </c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1"/>
      <c r="BF98" s="82"/>
      <c r="BG98" s="82"/>
      <c r="BH98" s="82"/>
      <c r="BI98" s="82"/>
      <c r="BJ98" s="82"/>
      <c r="BK98" s="83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5">
        <f t="shared" si="5"/>
        <v>0</v>
      </c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7"/>
      <c r="ET98" s="85">
        <f t="shared" si="6"/>
        <v>0</v>
      </c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103"/>
    </row>
    <row r="99" spans="1:166" ht="17.25" customHeight="1" x14ac:dyDescent="0.2">
      <c r="A99" s="104" t="s">
        <v>126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5"/>
      <c r="AP99" s="106"/>
      <c r="AQ99" s="107"/>
      <c r="AR99" s="107"/>
      <c r="AS99" s="107"/>
      <c r="AT99" s="107"/>
      <c r="AU99" s="108"/>
      <c r="AV99" s="109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1"/>
      <c r="BL99" s="110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3"/>
      <c r="CF99" s="110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3"/>
      <c r="CW99" s="110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3"/>
      <c r="DN99" s="110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3"/>
      <c r="EE99" s="84">
        <f t="shared" si="5"/>
        <v>0</v>
      </c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>
        <f t="shared" si="6"/>
        <v>0</v>
      </c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8"/>
    </row>
    <row r="100" spans="1:166" ht="24" customHeight="1" x14ac:dyDescent="0.2">
      <c r="A100" s="101" t="s">
        <v>127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79" t="s">
        <v>128</v>
      </c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1"/>
      <c r="BF100" s="82"/>
      <c r="BG100" s="82"/>
      <c r="BH100" s="82"/>
      <c r="BI100" s="82"/>
      <c r="BJ100" s="82"/>
      <c r="BK100" s="83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>
        <f t="shared" si="5"/>
        <v>0</v>
      </c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>
        <f t="shared" si="6"/>
        <v>0</v>
      </c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8"/>
    </row>
    <row r="101" spans="1:166" ht="17.25" customHeight="1" x14ac:dyDescent="0.2">
      <c r="A101" s="104" t="s">
        <v>126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5"/>
      <c r="AP101" s="106"/>
      <c r="AQ101" s="107"/>
      <c r="AR101" s="107"/>
      <c r="AS101" s="107"/>
      <c r="AT101" s="107"/>
      <c r="AU101" s="108"/>
      <c r="AV101" s="109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1"/>
      <c r="BL101" s="110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3"/>
      <c r="CF101" s="110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3"/>
      <c r="CW101" s="110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3"/>
      <c r="DN101" s="110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3"/>
      <c r="EE101" s="84">
        <f t="shared" si="5"/>
        <v>0</v>
      </c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>
        <f t="shared" si="6"/>
        <v>0</v>
      </c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8"/>
    </row>
    <row r="102" spans="1:166" ht="17.25" customHeight="1" x14ac:dyDescent="0.2">
      <c r="A102" s="78" t="s">
        <v>129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9" t="s">
        <v>130</v>
      </c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1"/>
      <c r="BF102" s="82"/>
      <c r="BG102" s="82"/>
      <c r="BH102" s="82"/>
      <c r="BI102" s="82"/>
      <c r="BJ102" s="82"/>
      <c r="BK102" s="83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>
        <f t="shared" si="5"/>
        <v>0</v>
      </c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>
        <f t="shared" si="6"/>
        <v>0</v>
      </c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8"/>
    </row>
    <row r="103" spans="1:166" ht="15" customHeight="1" x14ac:dyDescent="0.2">
      <c r="A103" s="78" t="s">
        <v>131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9" t="s">
        <v>132</v>
      </c>
      <c r="AQ103" s="80"/>
      <c r="AR103" s="80"/>
      <c r="AS103" s="80"/>
      <c r="AT103" s="80"/>
      <c r="AU103" s="80"/>
      <c r="AV103" s="95"/>
      <c r="AW103" s="95"/>
      <c r="AX103" s="95"/>
      <c r="AY103" s="95"/>
      <c r="AZ103" s="95"/>
      <c r="BA103" s="95"/>
      <c r="BB103" s="95"/>
      <c r="BC103" s="95"/>
      <c r="BD103" s="95"/>
      <c r="BE103" s="111"/>
      <c r="BF103" s="112"/>
      <c r="BG103" s="112"/>
      <c r="BH103" s="112"/>
      <c r="BI103" s="112"/>
      <c r="BJ103" s="112"/>
      <c r="BK103" s="113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>
        <f t="shared" si="5"/>
        <v>0</v>
      </c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8"/>
    </row>
    <row r="104" spans="1:166" ht="15" customHeight="1" x14ac:dyDescent="0.2">
      <c r="A104" s="78" t="s">
        <v>133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114"/>
      <c r="AP104" s="115" t="s">
        <v>134</v>
      </c>
      <c r="AQ104" s="82"/>
      <c r="AR104" s="82"/>
      <c r="AS104" s="82"/>
      <c r="AT104" s="82"/>
      <c r="AU104" s="83"/>
      <c r="AV104" s="116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8"/>
      <c r="BL104" s="85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7"/>
      <c r="CF104" s="85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7"/>
      <c r="CW104" s="85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7"/>
      <c r="DN104" s="85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7"/>
      <c r="EE104" s="84">
        <f t="shared" si="5"/>
        <v>0</v>
      </c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8"/>
    </row>
    <row r="105" spans="1:166" ht="24" customHeight="1" x14ac:dyDescent="0.2">
      <c r="A105" s="119" t="s">
        <v>135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20"/>
      <c r="AP105" s="79" t="s">
        <v>136</v>
      </c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1"/>
      <c r="BF105" s="82"/>
      <c r="BG105" s="82"/>
      <c r="BH105" s="82"/>
      <c r="BI105" s="82"/>
      <c r="BJ105" s="82"/>
      <c r="BK105" s="83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>
        <v>-915103.97</v>
      </c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>
        <f t="shared" si="5"/>
        <v>-915103.97</v>
      </c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8"/>
    </row>
    <row r="106" spans="1:166" ht="38.25" customHeight="1" x14ac:dyDescent="0.2">
      <c r="A106" s="119" t="s">
        <v>137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114"/>
      <c r="AP106" s="115" t="s">
        <v>138</v>
      </c>
      <c r="AQ106" s="82"/>
      <c r="AR106" s="82"/>
      <c r="AS106" s="82"/>
      <c r="AT106" s="82"/>
      <c r="AU106" s="83"/>
      <c r="AV106" s="116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8"/>
      <c r="BL106" s="85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7"/>
      <c r="CF106" s="85">
        <v>-915103.97</v>
      </c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7"/>
      <c r="CW106" s="85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7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>
        <f t="shared" si="5"/>
        <v>-915103.97</v>
      </c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8"/>
    </row>
    <row r="107" spans="1:166" ht="36" customHeight="1" x14ac:dyDescent="0.2">
      <c r="A107" s="119" t="s">
        <v>139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114"/>
      <c r="AP107" s="79" t="s">
        <v>140</v>
      </c>
      <c r="AQ107" s="80"/>
      <c r="AR107" s="80"/>
      <c r="AS107" s="80"/>
      <c r="AT107" s="80"/>
      <c r="AU107" s="80"/>
      <c r="AV107" s="95"/>
      <c r="AW107" s="95"/>
      <c r="AX107" s="95"/>
      <c r="AY107" s="95"/>
      <c r="AZ107" s="95"/>
      <c r="BA107" s="95"/>
      <c r="BB107" s="95"/>
      <c r="BC107" s="95"/>
      <c r="BD107" s="95"/>
      <c r="BE107" s="111"/>
      <c r="BF107" s="112"/>
      <c r="BG107" s="112"/>
      <c r="BH107" s="112"/>
      <c r="BI107" s="112"/>
      <c r="BJ107" s="112"/>
      <c r="BK107" s="113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>
        <v>-1535941.45</v>
      </c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>
        <f t="shared" si="5"/>
        <v>-1535941.45</v>
      </c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8"/>
    </row>
    <row r="108" spans="1:166" ht="26.25" customHeight="1" x14ac:dyDescent="0.2">
      <c r="A108" s="119" t="s">
        <v>141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114"/>
      <c r="AP108" s="115" t="s">
        <v>142</v>
      </c>
      <c r="AQ108" s="82"/>
      <c r="AR108" s="82"/>
      <c r="AS108" s="82"/>
      <c r="AT108" s="82"/>
      <c r="AU108" s="83"/>
      <c r="AV108" s="116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8"/>
      <c r="BL108" s="85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7"/>
      <c r="CF108" s="85">
        <v>620837.48</v>
      </c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7"/>
      <c r="CW108" s="85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7"/>
      <c r="DN108" s="85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7"/>
      <c r="EE108" s="84">
        <f t="shared" si="5"/>
        <v>620837.48</v>
      </c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8"/>
    </row>
    <row r="109" spans="1:166" ht="27.75" customHeight="1" x14ac:dyDescent="0.2">
      <c r="A109" s="119" t="s">
        <v>143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20"/>
      <c r="AP109" s="79" t="s">
        <v>144</v>
      </c>
      <c r="AQ109" s="80"/>
      <c r="AR109" s="80"/>
      <c r="AS109" s="80"/>
      <c r="AT109" s="80"/>
      <c r="AU109" s="80"/>
      <c r="AV109" s="95"/>
      <c r="AW109" s="95"/>
      <c r="AX109" s="95"/>
      <c r="AY109" s="95"/>
      <c r="AZ109" s="95"/>
      <c r="BA109" s="95"/>
      <c r="BB109" s="95"/>
      <c r="BC109" s="95"/>
      <c r="BD109" s="95"/>
      <c r="BE109" s="111"/>
      <c r="BF109" s="112"/>
      <c r="BG109" s="112"/>
      <c r="BH109" s="112"/>
      <c r="BI109" s="112"/>
      <c r="BJ109" s="112"/>
      <c r="BK109" s="113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5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7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>
        <f t="shared" si="5"/>
        <v>0</v>
      </c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8"/>
    </row>
    <row r="110" spans="1:166" ht="24" customHeight="1" x14ac:dyDescent="0.2">
      <c r="A110" s="119" t="s">
        <v>145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114"/>
      <c r="AP110" s="115" t="s">
        <v>146</v>
      </c>
      <c r="AQ110" s="82"/>
      <c r="AR110" s="82"/>
      <c r="AS110" s="82"/>
      <c r="AT110" s="82"/>
      <c r="AU110" s="83"/>
      <c r="AV110" s="116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8"/>
      <c r="BL110" s="85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7"/>
      <c r="CF110" s="85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7"/>
      <c r="CW110" s="85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7"/>
      <c r="DN110" s="85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7"/>
      <c r="EE110" s="84">
        <f t="shared" si="5"/>
        <v>0</v>
      </c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8"/>
    </row>
    <row r="111" spans="1:166" ht="25.5" customHeight="1" x14ac:dyDescent="0.2">
      <c r="A111" s="121" t="s">
        <v>147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3"/>
      <c r="AP111" s="94" t="s">
        <v>148</v>
      </c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111"/>
      <c r="BF111" s="112"/>
      <c r="BG111" s="112"/>
      <c r="BH111" s="112"/>
      <c r="BI111" s="112"/>
      <c r="BJ111" s="112"/>
      <c r="BK111" s="113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124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6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>
        <f t="shared" si="5"/>
        <v>0</v>
      </c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8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 t="s">
        <v>149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"/>
      <c r="AG114" s="1"/>
      <c r="AH114" s="127" t="s">
        <v>157</v>
      </c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 t="s">
        <v>150</v>
      </c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5" t="s">
        <v>151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"/>
      <c r="AG115" s="1"/>
      <c r="AH115" s="15" t="s">
        <v>152</v>
      </c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153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"/>
      <c r="DR115" s="1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 t="s">
        <v>154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"/>
      <c r="AG116" s="1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5" t="s">
        <v>151</v>
      </c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7"/>
      <c r="DR116" s="7"/>
      <c r="DS116" s="15" t="s">
        <v>152</v>
      </c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5" t="s">
        <v>151</v>
      </c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7"/>
      <c r="AG117" s="7"/>
      <c r="AH117" s="15" t="s">
        <v>152</v>
      </c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7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2" t="s">
        <v>155</v>
      </c>
      <c r="B119" s="12"/>
      <c r="C119" s="13"/>
      <c r="D119" s="13"/>
      <c r="E119" s="13"/>
      <c r="F119" s="1" t="s">
        <v>155</v>
      </c>
      <c r="G119" s="1"/>
      <c r="H119" s="1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2">
        <v>200</v>
      </c>
      <c r="Z119" s="12"/>
      <c r="AA119" s="12"/>
      <c r="AB119" s="12"/>
      <c r="AC119" s="12"/>
      <c r="AD119" s="11"/>
      <c r="AE119" s="11"/>
      <c r="AF119" s="1"/>
      <c r="AG119" s="1" t="s">
        <v>156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1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1"/>
      <c r="CY120" s="1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1"/>
      <c r="DW120" s="1"/>
      <c r="DX120" s="2"/>
      <c r="DY120" s="2"/>
      <c r="DZ120" s="5"/>
      <c r="EA120" s="5"/>
      <c r="EB120" s="5"/>
      <c r="EC120" s="1"/>
      <c r="ED120" s="1"/>
      <c r="EE120" s="1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2"/>
      <c r="EW120" s="2"/>
      <c r="EX120" s="2"/>
      <c r="EY120" s="2"/>
      <c r="EZ120" s="2"/>
      <c r="FA120" s="8"/>
      <c r="FB120" s="8"/>
      <c r="FC120" s="1"/>
      <c r="FD120" s="1"/>
      <c r="FE120" s="1"/>
      <c r="FF120" s="1"/>
      <c r="FG120" s="1"/>
      <c r="FH120" s="1"/>
      <c r="FI120" s="1"/>
      <c r="FJ120" s="1"/>
    </row>
    <row r="121" spans="1:166" ht="9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1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10"/>
      <c r="CY121" s="10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</sheetData>
  <mergeCells count="785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A45:FJ45"/>
    <mergeCell ref="A46:AJ47"/>
    <mergeCell ref="AK46:AP47"/>
    <mergeCell ref="AQ46:BB47"/>
    <mergeCell ref="BC46:BT47"/>
    <mergeCell ref="EX47:FJ47"/>
    <mergeCell ref="BU46:CG47"/>
    <mergeCell ref="CH46:EJ46"/>
    <mergeCell ref="EK46:FJ46"/>
    <mergeCell ref="CH47:CW47"/>
    <mergeCell ref="CX47:DJ47"/>
    <mergeCell ref="DK47:DW47"/>
    <mergeCell ref="DX47:EJ47"/>
    <mergeCell ref="EK47:EW47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9:CW49"/>
    <mergeCell ref="CX49:DJ49"/>
    <mergeCell ref="DK49:DW49"/>
    <mergeCell ref="DX49:EJ49"/>
    <mergeCell ref="EK49:EW49"/>
    <mergeCell ref="EX49:FJ49"/>
    <mergeCell ref="CX48:DJ48"/>
    <mergeCell ref="DK48:DW48"/>
    <mergeCell ref="DX48:EJ48"/>
    <mergeCell ref="EK48:EW48"/>
    <mergeCell ref="EX48:FJ48"/>
    <mergeCell ref="CH48:CW48"/>
    <mergeCell ref="EK51:EW51"/>
    <mergeCell ref="EX51:FJ51"/>
    <mergeCell ref="BU51:CG51"/>
    <mergeCell ref="CH51:CW51"/>
    <mergeCell ref="CX51:DJ51"/>
    <mergeCell ref="DK51:DW51"/>
    <mergeCell ref="CX50:DJ50"/>
    <mergeCell ref="A51:AJ51"/>
    <mergeCell ref="AK51:AP51"/>
    <mergeCell ref="AQ51:BB51"/>
    <mergeCell ref="BC51:BT51"/>
    <mergeCell ref="DX51:EJ51"/>
    <mergeCell ref="EK50:EW50"/>
    <mergeCell ref="EX50:FJ50"/>
    <mergeCell ref="A50:AJ50"/>
    <mergeCell ref="AK50:AP50"/>
    <mergeCell ref="AQ50:BB50"/>
    <mergeCell ref="BC50:BT50"/>
    <mergeCell ref="BU50:CG50"/>
    <mergeCell ref="DK50:DW50"/>
    <mergeCell ref="DX50:EJ50"/>
    <mergeCell ref="CH50:C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EX84:FJ84"/>
    <mergeCell ref="BU84:CG84"/>
    <mergeCell ref="CH84:CW84"/>
    <mergeCell ref="CX84:DJ84"/>
    <mergeCell ref="DK84:DW84"/>
    <mergeCell ref="DX85:EJ85"/>
    <mergeCell ref="DK85:DW85"/>
    <mergeCell ref="A84:AJ84"/>
    <mergeCell ref="AK84:AP84"/>
    <mergeCell ref="AQ84:BB84"/>
    <mergeCell ref="BC84:BT84"/>
    <mergeCell ref="DX84:EJ84"/>
    <mergeCell ref="EK84:EW84"/>
    <mergeCell ref="A93:FJ93"/>
    <mergeCell ref="CF94:ES94"/>
    <mergeCell ref="ET94:FJ95"/>
    <mergeCell ref="CF95:CV95"/>
    <mergeCell ref="CW95:DM95"/>
    <mergeCell ref="DN95:ED95"/>
    <mergeCell ref="A85:AJ85"/>
    <mergeCell ref="AK85:AP85"/>
    <mergeCell ref="AQ85:BB85"/>
    <mergeCell ref="BC85:BT85"/>
    <mergeCell ref="EK85:EW85"/>
    <mergeCell ref="EX85:FJ85"/>
    <mergeCell ref="BU85:CG85"/>
    <mergeCell ref="CH85:CW85"/>
    <mergeCell ref="CX85:DJ85"/>
    <mergeCell ref="EE95:ES95"/>
    <mergeCell ref="CF96:CV96"/>
    <mergeCell ref="CW96:DM96"/>
    <mergeCell ref="DN96:ED96"/>
    <mergeCell ref="EE96:ES96"/>
    <mergeCell ref="A96:AO96"/>
    <mergeCell ref="AP96:AU96"/>
    <mergeCell ref="AV96:BK96"/>
    <mergeCell ref="BL96:CE96"/>
    <mergeCell ref="A94:AO95"/>
    <mergeCell ref="AP94:AU95"/>
    <mergeCell ref="AV94:BK95"/>
    <mergeCell ref="BL94:CE95"/>
    <mergeCell ref="ET96:FJ96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ET97:FJ97"/>
    <mergeCell ref="EE98:ES98"/>
    <mergeCell ref="ET98:FJ98"/>
    <mergeCell ref="ET99:FJ99"/>
    <mergeCell ref="CF99:CV99"/>
    <mergeCell ref="CW99:DM99"/>
    <mergeCell ref="DN99:ED99"/>
    <mergeCell ref="EE99:ES99"/>
    <mergeCell ref="A98:AO98"/>
    <mergeCell ref="AP98:AU98"/>
    <mergeCell ref="AV98:BK98"/>
    <mergeCell ref="BL98:CE98"/>
    <mergeCell ref="CF98:CV98"/>
    <mergeCell ref="CW98:DM98"/>
    <mergeCell ref="A99:AO99"/>
    <mergeCell ref="AP99:AU99"/>
    <mergeCell ref="AV99:BK99"/>
    <mergeCell ref="BL99:CE99"/>
    <mergeCell ref="A100:AO100"/>
    <mergeCell ref="AP100:AU100"/>
    <mergeCell ref="AV100:BK100"/>
    <mergeCell ref="BL100:CE100"/>
    <mergeCell ref="DN98:ED98"/>
    <mergeCell ref="CW100:DM100"/>
    <mergeCell ref="DN100:ED100"/>
    <mergeCell ref="EE100:ES100"/>
    <mergeCell ref="ET100:FJ100"/>
    <mergeCell ref="ET101:FJ101"/>
    <mergeCell ref="CF101:CV101"/>
    <mergeCell ref="CW101:DM101"/>
    <mergeCell ref="DN101:ED101"/>
    <mergeCell ref="EE101:ES101"/>
    <mergeCell ref="A101:AO101"/>
    <mergeCell ref="AP101:AU101"/>
    <mergeCell ref="AV101:BK101"/>
    <mergeCell ref="BL101:CE101"/>
    <mergeCell ref="A102:AO102"/>
    <mergeCell ref="AP102:AU102"/>
    <mergeCell ref="AV102:BK102"/>
    <mergeCell ref="BL102:CE102"/>
    <mergeCell ref="CF100:CV100"/>
    <mergeCell ref="EE103:ES103"/>
    <mergeCell ref="ET103:FJ103"/>
    <mergeCell ref="ET104:FJ104"/>
    <mergeCell ref="A104:AO104"/>
    <mergeCell ref="AP104:AU104"/>
    <mergeCell ref="AV104:BK104"/>
    <mergeCell ref="BL104:CE104"/>
    <mergeCell ref="CF104:CV104"/>
    <mergeCell ref="CF102:CV102"/>
    <mergeCell ref="CW102:DM102"/>
    <mergeCell ref="DN102:ED102"/>
    <mergeCell ref="EE102:ES102"/>
    <mergeCell ref="ET102:FJ102"/>
    <mergeCell ref="A103:AO103"/>
    <mergeCell ref="AP103:AU103"/>
    <mergeCell ref="AV103:BK103"/>
    <mergeCell ref="BL103:CE103"/>
    <mergeCell ref="CF103:CV103"/>
    <mergeCell ref="A105:AO105"/>
    <mergeCell ref="AP105:AU105"/>
    <mergeCell ref="AV105:BK105"/>
    <mergeCell ref="BL105:CE105"/>
    <mergeCell ref="CF105:CV105"/>
    <mergeCell ref="CW105:DM105"/>
    <mergeCell ref="DN105:ED105"/>
    <mergeCell ref="CW103:DM103"/>
    <mergeCell ref="DN103:ED103"/>
    <mergeCell ref="EE105:ES105"/>
    <mergeCell ref="ET105:FJ105"/>
    <mergeCell ref="CF106:CV106"/>
    <mergeCell ref="CW106:DM106"/>
    <mergeCell ref="DN106:ED106"/>
    <mergeCell ref="EE106:ES106"/>
    <mergeCell ref="CW104:DM104"/>
    <mergeCell ref="DN104:ED104"/>
    <mergeCell ref="EE104:ES104"/>
    <mergeCell ref="CW107:DM107"/>
    <mergeCell ref="DN107:ED107"/>
    <mergeCell ref="EE107:ES107"/>
    <mergeCell ref="ET107:FJ107"/>
    <mergeCell ref="CF108:CV108"/>
    <mergeCell ref="CW108:DM108"/>
    <mergeCell ref="DN108:ED108"/>
    <mergeCell ref="EE108:ES108"/>
    <mergeCell ref="A106:AO106"/>
    <mergeCell ref="AP106:AU106"/>
    <mergeCell ref="AV106:BK106"/>
    <mergeCell ref="BL106:CE106"/>
    <mergeCell ref="ET106:FJ106"/>
    <mergeCell ref="A107:AO107"/>
    <mergeCell ref="AP107:AU107"/>
    <mergeCell ref="AV107:BK107"/>
    <mergeCell ref="BL107:CE107"/>
    <mergeCell ref="CF107:CV107"/>
    <mergeCell ref="ET109:FJ109"/>
    <mergeCell ref="A110:AO110"/>
    <mergeCell ref="AP110:AU110"/>
    <mergeCell ref="AV110:BK110"/>
    <mergeCell ref="BL110:CE110"/>
    <mergeCell ref="ET110:FJ110"/>
    <mergeCell ref="CF110:CV110"/>
    <mergeCell ref="A108:AO108"/>
    <mergeCell ref="AP108:AU108"/>
    <mergeCell ref="AV108:BK108"/>
    <mergeCell ref="BL108:CE108"/>
    <mergeCell ref="ET108:FJ108"/>
    <mergeCell ref="A109:AO109"/>
    <mergeCell ref="AP109:AU109"/>
    <mergeCell ref="AV109:BK109"/>
    <mergeCell ref="BL109:CE109"/>
    <mergeCell ref="CF109:CV109"/>
    <mergeCell ref="CW110:DM110"/>
    <mergeCell ref="DN110:ED110"/>
    <mergeCell ref="EE110:ES110"/>
    <mergeCell ref="CW111:DM111"/>
    <mergeCell ref="DN111:ED111"/>
    <mergeCell ref="EE111:ES111"/>
    <mergeCell ref="CW109:DM109"/>
    <mergeCell ref="DN109:ED109"/>
    <mergeCell ref="EE109:ES109"/>
    <mergeCell ref="N114:AE114"/>
    <mergeCell ref="AH114:BH114"/>
    <mergeCell ref="N115:AE115"/>
    <mergeCell ref="AH115:BH115"/>
    <mergeCell ref="R116:AE116"/>
    <mergeCell ref="AH116:BH116"/>
    <mergeCell ref="ET111:FJ111"/>
    <mergeCell ref="A111:AO111"/>
    <mergeCell ref="AP111:AU111"/>
    <mergeCell ref="AV111:BK111"/>
    <mergeCell ref="BL111:CE111"/>
    <mergeCell ref="CF111:CV111"/>
    <mergeCell ref="AD119:AE119"/>
    <mergeCell ref="A119:B119"/>
    <mergeCell ref="C119:E119"/>
    <mergeCell ref="I119:X119"/>
    <mergeCell ref="Y119:AC119"/>
    <mergeCell ref="DC116:DP116"/>
    <mergeCell ref="DS116:ES116"/>
    <mergeCell ref="DC115:DP115"/>
    <mergeCell ref="DS115:ES115"/>
    <mergeCell ref="R117:AE117"/>
    <mergeCell ref="AH117:BH117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Комп_7</cp:lastModifiedBy>
  <cp:lastPrinted>2023-04-25T08:47:25Z</cp:lastPrinted>
  <dcterms:created xsi:type="dcterms:W3CDTF">2023-04-06T06:21:03Z</dcterms:created>
  <dcterms:modified xsi:type="dcterms:W3CDTF">2023-04-25T08:48:06Z</dcterms:modified>
</cp:coreProperties>
</file>