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ГР'!$FJ$185</definedName>
  </definedNames>
  <calcPr calcId="145621"/>
</workbook>
</file>

<file path=xl/calcChain.xml><?xml version="1.0" encoding="utf-8"?>
<calcChain xmlns="http://schemas.openxmlformats.org/spreadsheetml/2006/main">
  <c r="EE19" i="1" l="1"/>
  <c r="ET19" i="1"/>
  <c r="EE20" i="1"/>
  <c r="ET20" i="1" s="1"/>
  <c r="EE21" i="1"/>
  <c r="ET21" i="1"/>
  <c r="EE22" i="1"/>
  <c r="ET22" i="1" s="1"/>
  <c r="EE23" i="1"/>
  <c r="ET23" i="1"/>
  <c r="EE24" i="1"/>
  <c r="ET24" i="1" s="1"/>
  <c r="EE25" i="1"/>
  <c r="ET25" i="1"/>
  <c r="EE26" i="1"/>
  <c r="ET26" i="1" s="1"/>
  <c r="EE27" i="1"/>
  <c r="ET27" i="1"/>
  <c r="EE28" i="1"/>
  <c r="ET28" i="1" s="1"/>
  <c r="EE29" i="1"/>
  <c r="ET29" i="1"/>
  <c r="EE30" i="1"/>
  <c r="ET30" i="1" s="1"/>
  <c r="EE31" i="1"/>
  <c r="ET31" i="1"/>
  <c r="EE32" i="1"/>
  <c r="ET32" i="1" s="1"/>
  <c r="EE33" i="1"/>
  <c r="ET33" i="1"/>
  <c r="EE34" i="1"/>
  <c r="ET34" i="1" s="1"/>
  <c r="EE35" i="1"/>
  <c r="ET35" i="1"/>
  <c r="EE36" i="1"/>
  <c r="ET36" i="1" s="1"/>
  <c r="EE37" i="1"/>
  <c r="ET37" i="1"/>
  <c r="EE38" i="1"/>
  <c r="ET38" i="1" s="1"/>
  <c r="EE39" i="1"/>
  <c r="ET39" i="1"/>
  <c r="DX54" i="1"/>
  <c r="EX54" i="1" s="1"/>
  <c r="DX55" i="1"/>
  <c r="EX55" i="1" s="1"/>
  <c r="EK55" i="1"/>
  <c r="DX56" i="1"/>
  <c r="EK56" i="1"/>
  <c r="EX56" i="1"/>
  <c r="DX57" i="1"/>
  <c r="EK57" i="1"/>
  <c r="EX57" i="1"/>
  <c r="DX58" i="1"/>
  <c r="EX58" i="1" s="1"/>
  <c r="DX59" i="1"/>
  <c r="EX59" i="1" s="1"/>
  <c r="EK59" i="1"/>
  <c r="DX60" i="1"/>
  <c r="EK60" i="1"/>
  <c r="EX60" i="1"/>
  <c r="DX61" i="1"/>
  <c r="EK61" i="1"/>
  <c r="EX61" i="1"/>
  <c r="DX62" i="1"/>
  <c r="EX62" i="1" s="1"/>
  <c r="DX63" i="1"/>
  <c r="EX63" i="1" s="1"/>
  <c r="EK63" i="1"/>
  <c r="DX64" i="1"/>
  <c r="EK64" i="1"/>
  <c r="EX64" i="1"/>
  <c r="DX65" i="1"/>
  <c r="EK65" i="1"/>
  <c r="EX65" i="1"/>
  <c r="DX66" i="1"/>
  <c r="EX66" i="1" s="1"/>
  <c r="DX67" i="1"/>
  <c r="EX67" i="1" s="1"/>
  <c r="EK67" i="1"/>
  <c r="DX68" i="1"/>
  <c r="EK68" i="1"/>
  <c r="EX68" i="1"/>
  <c r="DX69" i="1"/>
  <c r="EK69" i="1"/>
  <c r="EX69" i="1"/>
  <c r="DX70" i="1"/>
  <c r="EX70" i="1" s="1"/>
  <c r="DX71" i="1"/>
  <c r="EX71" i="1" s="1"/>
  <c r="EK71" i="1"/>
  <c r="DX72" i="1"/>
  <c r="EK72" i="1"/>
  <c r="EX72" i="1"/>
  <c r="DX73" i="1"/>
  <c r="EK73" i="1"/>
  <c r="EX73" i="1"/>
  <c r="DX74" i="1"/>
  <c r="EX74" i="1" s="1"/>
  <c r="DX75" i="1"/>
  <c r="EX75" i="1" s="1"/>
  <c r="EK75" i="1"/>
  <c r="DX76" i="1"/>
  <c r="EK76" i="1"/>
  <c r="EX76" i="1"/>
  <c r="DX77" i="1"/>
  <c r="EK77" i="1"/>
  <c r="EX77" i="1"/>
  <c r="DX78" i="1"/>
  <c r="EX78" i="1" s="1"/>
  <c r="DX79" i="1"/>
  <c r="EX79" i="1" s="1"/>
  <c r="EK79" i="1"/>
  <c r="DX80" i="1"/>
  <c r="EK80" i="1"/>
  <c r="EX80" i="1"/>
  <c r="DX81" i="1"/>
  <c r="EK81" i="1"/>
  <c r="EX81" i="1"/>
  <c r="DX82" i="1"/>
  <c r="EX82" i="1" s="1"/>
  <c r="DX83" i="1"/>
  <c r="EX83" i="1" s="1"/>
  <c r="EK83" i="1"/>
  <c r="DX84" i="1"/>
  <c r="EK84" i="1"/>
  <c r="EX84" i="1"/>
  <c r="DX85" i="1"/>
  <c r="EK85" i="1"/>
  <c r="EX85" i="1"/>
  <c r="DX86" i="1"/>
  <c r="EX86" i="1" s="1"/>
  <c r="DX87" i="1"/>
  <c r="EX87" i="1" s="1"/>
  <c r="EK87" i="1"/>
  <c r="DX88" i="1"/>
  <c r="EK88" i="1"/>
  <c r="EX88" i="1"/>
  <c r="DX89" i="1"/>
  <c r="EK89" i="1"/>
  <c r="EX89" i="1"/>
  <c r="DX90" i="1"/>
  <c r="EX90" i="1" s="1"/>
  <c r="DX91" i="1"/>
  <c r="EX91" i="1" s="1"/>
  <c r="EK91" i="1"/>
  <c r="DX92" i="1"/>
  <c r="EK92" i="1"/>
  <c r="EX92" i="1"/>
  <c r="DX93" i="1"/>
  <c r="EK93" i="1"/>
  <c r="EX93" i="1"/>
  <c r="DX94" i="1"/>
  <c r="EX94" i="1" s="1"/>
  <c r="DX95" i="1"/>
  <c r="EX95" i="1" s="1"/>
  <c r="EK95" i="1"/>
  <c r="DX96" i="1"/>
  <c r="EK96" i="1"/>
  <c r="EX96" i="1"/>
  <c r="DX97" i="1"/>
  <c r="EK97" i="1"/>
  <c r="EX97" i="1"/>
  <c r="DX98" i="1"/>
  <c r="EX98" i="1" s="1"/>
  <c r="DX99" i="1"/>
  <c r="EX99" i="1" s="1"/>
  <c r="EK99" i="1"/>
  <c r="DX100" i="1"/>
  <c r="EK100" i="1"/>
  <c r="EX100" i="1"/>
  <c r="DX101" i="1"/>
  <c r="EK101" i="1"/>
  <c r="EX101" i="1"/>
  <c r="DX102" i="1"/>
  <c r="EX102" i="1" s="1"/>
  <c r="DX103" i="1"/>
  <c r="EX103" i="1" s="1"/>
  <c r="EK103" i="1"/>
  <c r="DX104" i="1"/>
  <c r="EK104" i="1"/>
  <c r="EX104" i="1"/>
  <c r="DX105" i="1"/>
  <c r="EK105" i="1"/>
  <c r="EX105" i="1"/>
  <c r="DX106" i="1"/>
  <c r="EX106" i="1" s="1"/>
  <c r="DX107" i="1"/>
  <c r="EX107" i="1" s="1"/>
  <c r="EK107" i="1"/>
  <c r="DX108" i="1"/>
  <c r="EK108" i="1"/>
  <c r="EX108" i="1"/>
  <c r="DX109" i="1"/>
  <c r="EK109" i="1"/>
  <c r="EX109" i="1"/>
  <c r="DX110" i="1"/>
  <c r="EK110" i="1" s="1"/>
  <c r="DX111" i="1"/>
  <c r="EX111" i="1" s="1"/>
  <c r="EK111" i="1"/>
  <c r="DX112" i="1"/>
  <c r="EK112" i="1"/>
  <c r="EX112" i="1"/>
  <c r="DX113" i="1"/>
  <c r="EK113" i="1"/>
  <c r="EX113" i="1"/>
  <c r="DX114" i="1"/>
  <c r="EX114" i="1" s="1"/>
  <c r="DX115" i="1"/>
  <c r="EX115" i="1" s="1"/>
  <c r="EK115" i="1"/>
  <c r="DX116" i="1"/>
  <c r="EK116" i="1"/>
  <c r="EX116" i="1"/>
  <c r="DX117" i="1"/>
  <c r="EK117" i="1"/>
  <c r="EX117" i="1"/>
  <c r="DX118" i="1"/>
  <c r="EK118" i="1" s="1"/>
  <c r="DX119" i="1"/>
  <c r="EX119" i="1" s="1"/>
  <c r="EK119" i="1"/>
  <c r="DX120" i="1"/>
  <c r="EK120" i="1"/>
  <c r="EX120" i="1"/>
  <c r="DX121" i="1"/>
  <c r="EK121" i="1"/>
  <c r="EX121" i="1"/>
  <c r="DX122" i="1"/>
  <c r="EX122" i="1" s="1"/>
  <c r="DX123" i="1"/>
  <c r="EX123" i="1" s="1"/>
  <c r="EK123" i="1"/>
  <c r="DX124" i="1"/>
  <c r="EK124" i="1"/>
  <c r="EX124" i="1"/>
  <c r="DX125" i="1"/>
  <c r="EK125" i="1"/>
  <c r="EX125" i="1"/>
  <c r="DX126" i="1"/>
  <c r="EK126" i="1" s="1"/>
  <c r="DX127" i="1"/>
  <c r="EX127" i="1" s="1"/>
  <c r="EK127" i="1"/>
  <c r="DX128" i="1"/>
  <c r="EK128" i="1"/>
  <c r="EX128" i="1"/>
  <c r="DX129" i="1"/>
  <c r="EK129" i="1"/>
  <c r="EX129" i="1"/>
  <c r="DX130" i="1"/>
  <c r="EK130" i="1" s="1"/>
  <c r="DX131" i="1"/>
  <c r="EX131" i="1" s="1"/>
  <c r="EK131" i="1"/>
  <c r="DX132" i="1"/>
  <c r="EK132" i="1"/>
  <c r="EX132" i="1"/>
  <c r="DX133" i="1"/>
  <c r="EK133" i="1"/>
  <c r="EX133" i="1"/>
  <c r="DX134" i="1"/>
  <c r="EK134" i="1" s="1"/>
  <c r="DX135" i="1"/>
  <c r="EX135" i="1" s="1"/>
  <c r="EK135" i="1"/>
  <c r="DX136" i="1"/>
  <c r="EK136" i="1"/>
  <c r="EX136" i="1"/>
  <c r="DX137" i="1"/>
  <c r="EK137" i="1"/>
  <c r="EX137" i="1"/>
  <c r="DX138" i="1"/>
  <c r="EK138" i="1" s="1"/>
  <c r="DX139" i="1"/>
  <c r="EX139" i="1" s="1"/>
  <c r="EK139" i="1"/>
  <c r="DX140" i="1"/>
  <c r="EK140" i="1"/>
  <c r="EX140" i="1"/>
  <c r="DX141" i="1"/>
  <c r="EK141" i="1"/>
  <c r="EX141" i="1"/>
  <c r="DX142" i="1"/>
  <c r="EX142" i="1" s="1"/>
  <c r="DX143" i="1"/>
  <c r="EX143" i="1" s="1"/>
  <c r="EK143" i="1"/>
  <c r="DX144" i="1"/>
  <c r="EK144" i="1"/>
  <c r="EX144" i="1"/>
  <c r="DX145" i="1"/>
  <c r="EK145" i="1"/>
  <c r="EX145" i="1"/>
  <c r="DX146" i="1"/>
  <c r="EK146" i="1" s="1"/>
  <c r="DX147" i="1"/>
  <c r="EX147" i="1" s="1"/>
  <c r="EK147" i="1"/>
  <c r="DX148" i="1"/>
  <c r="EK148" i="1"/>
  <c r="EX148" i="1"/>
  <c r="DX149" i="1"/>
  <c r="EK149" i="1"/>
  <c r="EX149" i="1"/>
  <c r="DX150" i="1"/>
  <c r="EE162" i="1"/>
  <c r="ET162" i="1"/>
  <c r="EE163" i="1"/>
  <c r="ET163" i="1"/>
  <c r="EE164" i="1"/>
  <c r="ET164" i="1"/>
  <c r="EE165" i="1"/>
  <c r="ET165" i="1"/>
  <c r="EE166" i="1"/>
  <c r="ET166" i="1"/>
  <c r="EE167" i="1"/>
  <c r="ET167" i="1"/>
  <c r="EE168" i="1"/>
  <c r="EE169" i="1"/>
  <c r="EE170" i="1"/>
  <c r="EE171" i="1"/>
  <c r="EE172" i="1"/>
  <c r="EE173" i="1"/>
  <c r="EE174" i="1"/>
  <c r="EE175" i="1"/>
  <c r="EE176" i="1"/>
  <c r="EX146" i="1" l="1"/>
  <c r="EX138" i="1"/>
  <c r="EX134" i="1"/>
  <c r="EX130" i="1"/>
  <c r="EX126" i="1"/>
  <c r="EX118" i="1"/>
  <c r="EX110" i="1"/>
  <c r="EK142" i="1"/>
  <c r="EK122" i="1"/>
  <c r="EK114" i="1"/>
  <c r="EK106" i="1"/>
  <c r="EK102" i="1"/>
  <c r="EK98" i="1"/>
  <c r="EK94" i="1"/>
  <c r="EK90" i="1"/>
  <c r="EK86" i="1"/>
  <c r="EK82" i="1"/>
  <c r="EK78" i="1"/>
  <c r="EK74" i="1"/>
  <c r="EK70" i="1"/>
  <c r="EK66" i="1"/>
  <c r="EK62" i="1"/>
  <c r="EK58" i="1"/>
  <c r="EK54" i="1"/>
</calcChain>
</file>

<file path=xl/sharedStrings.xml><?xml version="1.0" encoding="utf-8"?>
<sst xmlns="http://schemas.openxmlformats.org/spreadsheetml/2006/main" count="333" uniqueCount="234">
  <si>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</si>
  <si>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</si>
  <si>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</si>
  <si>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</si>
  <si>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</si>
  <si>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</si>
  <si>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</si>
  <si>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</si>
  <si>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</si>
  <si>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</si>
  <si>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</si>
  <si>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</si>
  <si>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</si>
  <si>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</si>
  <si>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</si>
  <si>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</si>
  <si>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01.01.2022 г.</t>
  </si>
  <si>
    <t>17.01.2022</t>
  </si>
  <si>
    <t>бюджет Среднекамышлинского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</si>
  <si>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</si>
  <si>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</si>
  <si>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</si>
  <si>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</si>
  <si>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</si>
  <si>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</si>
  <si>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</si>
  <si>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</si>
  <si>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</si>
  <si>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</si>
  <si>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</si>
  <si>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</si>
  <si>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</si>
  <si>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</si>
  <si>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</si>
  <si>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</si>
  <si>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</si>
  <si>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</si>
  <si>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</si>
  <si>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</si>
  <si>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</si>
  <si>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</si>
  <si>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</si>
  <si>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</si>
  <si>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</si>
  <si>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</si>
  <si>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</si>
  <si>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</si>
  <si>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</si>
  <si>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</si>
  <si>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</si>
  <si>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</si>
  <si>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</si>
  <si>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18210601030104000110111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</si>
  <si>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</si>
  <si>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</si>
  <si>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</si>
  <si>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</si>
  <si>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</si>
  <si>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</si>
  <si>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</si>
  <si>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</si>
  <si>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</si>
  <si>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</si>
  <si>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</si>
  <si>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</si>
  <si>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</si>
  <si>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</si>
  <si>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</si>
  <si>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</si>
  <si>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</si>
  <si>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99220245160100000150151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</si>
  <si>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</si>
  <si>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</si>
  <si>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</si>
  <si>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</si>
  <si>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</si>
  <si>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</si>
  <si>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</si>
  <si>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</si>
  <si>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</si>
  <si>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</si>
  <si>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</si>
  <si>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</si>
  <si>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91801049900002040121211 00000 301 П211099</t>
  </si>
  <si>
    <t>91801049900002040121211 00211 301 П211099</t>
  </si>
  <si>
    <t>91801049900002040121211 99996 309 П211099</t>
  </si>
  <si>
    <t>91801049900002040121211 99997 309 П211099</t>
  </si>
  <si>
    <t>Начисления на выплаты по оплате труда</t>
  </si>
  <si>
    <t>91801049900002040129213 00000 301 П213099</t>
  </si>
  <si>
    <t>91801049900002040129213 00211 301 П213099</t>
  </si>
  <si>
    <t>91801049900002040129213 99996 309 П213099</t>
  </si>
  <si>
    <t>91801049900002040129213 99997 309 П213099</t>
  </si>
  <si>
    <t>Услуги связи</t>
  </si>
  <si>
    <t>91801049900002040244221 13310 301 П221099</t>
  </si>
  <si>
    <t>Коммунальные услуги</t>
  </si>
  <si>
    <t>91801049900002040244223 00000 301 П223017</t>
  </si>
  <si>
    <t>Работы, услуги по содержанию имущества</t>
  </si>
  <si>
    <t>91801049900002040244225 00000 301 П225004</t>
  </si>
  <si>
    <t>91801049900002040244225 00000 301 П225010</t>
  </si>
  <si>
    <t>91801049900002040244225 13310 301 П225004</t>
  </si>
  <si>
    <t>Прочие работы, услуги</t>
  </si>
  <si>
    <t>91801049900002040244226 00000 301 П226098</t>
  </si>
  <si>
    <t>91801049900002040244226 13310 301 П226001</t>
  </si>
  <si>
    <t>91801049900002040244226 13310 301 П226004</t>
  </si>
  <si>
    <t>91801049900002040244226 13310 301 П226098</t>
  </si>
  <si>
    <t>Страхование</t>
  </si>
  <si>
    <t>91801049900002040244227 90210 301 П227002</t>
  </si>
  <si>
    <t>Увеличение стоимости горюче-смазочных материалов</t>
  </si>
  <si>
    <t>91801049900002040244343 90210 301 П343001</t>
  </si>
  <si>
    <t>91801049900002040244343 90210 301 П343015</t>
  </si>
  <si>
    <t>91801049900002040244343 90210 309 П343001</t>
  </si>
  <si>
    <t>Увеличение стоимости прочих оборотных запасов (материалов)</t>
  </si>
  <si>
    <t>91801049900002040244346 00000 301 П346017</t>
  </si>
  <si>
    <t>91801049900002040244346 13310 301 П346017</t>
  </si>
  <si>
    <t>91801049900002040247223 00000 301 П223003</t>
  </si>
  <si>
    <t>Налоги, пошлины и сборы</t>
  </si>
  <si>
    <t>91801049900002040852291 90210 301 П291015</t>
  </si>
  <si>
    <t>91801139900002950851291 00000 301 П291001</t>
  </si>
  <si>
    <t>91801139900029900111211 00000 301 П211099</t>
  </si>
  <si>
    <t>91801139900029900111211 00211 301 П211099</t>
  </si>
  <si>
    <t>91801139900029900111211 99996 309 П211099</t>
  </si>
  <si>
    <t>91801139900029900111211 99997 309 П211099</t>
  </si>
  <si>
    <t>91801139900029900119213 00000 301 П213099</t>
  </si>
  <si>
    <t>91801139900029900119213 00211 301 П213099</t>
  </si>
  <si>
    <t>91801139900029900119213 99996 309 П213099</t>
  </si>
  <si>
    <t>91801139900029900119213 99997 309 П213099</t>
  </si>
  <si>
    <t>91801139900092350244225 00000 301 П225002</t>
  </si>
  <si>
    <t>91801139900092350244226 00000 301 П226002</t>
  </si>
  <si>
    <t>91801139900092350244226 99997 309 П226002</t>
  </si>
  <si>
    <t>Увеличение стоимости прочих материальных запасов однократного применения</t>
  </si>
  <si>
    <t>91801139900092350244349 00212 301 Н349099</t>
  </si>
  <si>
    <t>91801139900092350244349 99997 309 Н349099</t>
  </si>
  <si>
    <t>Иные выплаты текущего характера организациям</t>
  </si>
  <si>
    <t>91801139900092350853297 00000 301 П297099</t>
  </si>
  <si>
    <t>91802039900051180121211 00000 100 П211099</t>
  </si>
  <si>
    <t>91802039900051180129213 00000 100 П213099</t>
  </si>
  <si>
    <t>91802039900051180244346 00000 100 П346017</t>
  </si>
  <si>
    <t>91805029900075050244226 99997 309 Н226099</t>
  </si>
  <si>
    <t>9180502Ж100075050244226 77777 311 П226098</t>
  </si>
  <si>
    <t>9180502Ж100075050244226 88882 311 П226098</t>
  </si>
  <si>
    <t>Услуги, работы для целей капитальных вложений</t>
  </si>
  <si>
    <t>9180502Ж100075050244228 77777 311 Н228099</t>
  </si>
  <si>
    <t>9180502Ж100075050244228 88882 311 Н228099</t>
  </si>
  <si>
    <t>Увеличение стоимости основных средств</t>
  </si>
  <si>
    <t>9180502Ж100075050244310 88883 311 Н310099</t>
  </si>
  <si>
    <t>9180502Ж100075050244310 99997 311 Н310099</t>
  </si>
  <si>
    <t>91805039900078010247223 00000 301 П223001</t>
  </si>
  <si>
    <t>91805039900078010247223 12100 301 П223001</t>
  </si>
  <si>
    <t>91805039900078040244225 00000 301 П225008</t>
  </si>
  <si>
    <t>91805039900078050244223 00000 301 П223017</t>
  </si>
  <si>
    <t>91805039900078050244225 00000 301 П225008</t>
  </si>
  <si>
    <t>91805039900078050244225 00000 301 П225098</t>
  </si>
  <si>
    <t>91805039900078050244225 12100 301 Н225099</t>
  </si>
  <si>
    <t>91805039900078050244225 12100 301 П225008</t>
  </si>
  <si>
    <t>91805039900078050244225 90270 301 П225098</t>
  </si>
  <si>
    <t>91805039900078050244225 99997 309 Н225099</t>
  </si>
  <si>
    <t>91805039900078050244225 99997 309 П225098</t>
  </si>
  <si>
    <t>91805039900078050244226 99997 309 Н226099</t>
  </si>
  <si>
    <t>91805039900078050244227 90270 301 П227002</t>
  </si>
  <si>
    <t>91805039900078050244310 99996 309 П310098</t>
  </si>
  <si>
    <t>91805039900078050244343 90270 309 П343001</t>
  </si>
  <si>
    <t>Увеличение стоимости строительных материалов</t>
  </si>
  <si>
    <t>91805039900078050244344 00000 301 П344098</t>
  </si>
  <si>
    <t>91805039900078050244344 99997 309 Н344099</t>
  </si>
  <si>
    <t>91805039900078050244349 00000 301 Н349099</t>
  </si>
  <si>
    <t>9180503Б100078050244225 77777 311 Н225009</t>
  </si>
  <si>
    <t>9180503Б100078050244225 77777 311 П225098</t>
  </si>
  <si>
    <t>9180503Б100078050244225 88882 311 Н225009</t>
  </si>
  <si>
    <t>9180503Б100078050244225 88882 311 П225098</t>
  </si>
  <si>
    <t>9180503Б100078050244225 99997 311 П225098</t>
  </si>
  <si>
    <t>9180503Б100078050244226 77777 311 Н226099</t>
  </si>
  <si>
    <t>9180503Б100078050244226 77777 311 П226008</t>
  </si>
  <si>
    <t>9180503Б100078050244226 88882 311 П226008</t>
  </si>
  <si>
    <t>9180503Б100078050244226 88883 311 Н226099</t>
  </si>
  <si>
    <t>9180503Б100078050244226 99997 311 Н226019</t>
  </si>
  <si>
    <t>9180503Б100078050244226 99997 311 Н226099</t>
  </si>
  <si>
    <t>9180503Б100078050244310 77777 311 Н310099</t>
  </si>
  <si>
    <t>9180503Б100078050244310 88882 311 Н310099</t>
  </si>
  <si>
    <t>9180503Б100078050244310 88883 311 Н310099</t>
  </si>
  <si>
    <t>9180503Б100078050244310 99997 311 Н310099</t>
  </si>
  <si>
    <t>9180503Б100078050244343 88883 311 П343099</t>
  </si>
  <si>
    <t>9180503Б100078050244344 88884 311 Н344099</t>
  </si>
  <si>
    <t>9180503Б100078050244344 88885 311 Н344099</t>
  </si>
  <si>
    <t>9180503Б100078050244346 88883 311 Н346099</t>
  </si>
  <si>
    <t>Перечисления другим бюджетам бюджетной системы Российской Федерации</t>
  </si>
  <si>
    <t>91808019900025600540251 00000 301 П251099</t>
  </si>
  <si>
    <t>95101029900002030121211 00000 301 П211099</t>
  </si>
  <si>
    <t>95101029900002030121211 12150 301 П211099</t>
  </si>
  <si>
    <t>95101029900002030121211 99996 309 П211099</t>
  </si>
  <si>
    <t>95101029900002030129213 00000 301 П213099</t>
  </si>
  <si>
    <t>95101029900002030129213 12150 301 П213099</t>
  </si>
  <si>
    <t>95101029900002030129213 99996 309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</si>
  <si>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</si>
  <si>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</si>
  <si>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</si>
  <si>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</si>
  <si>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</si>
  <si>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</si>
  <si>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</si>
  <si>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</si>
  <si>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</si>
  <si>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</si>
  <si>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</si>
  <si>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</si>
  <si>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</si>
  <si>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</si>
  <si>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</si>
  <si>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</si>
  <si>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</si>
  <si>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</si>
  <si>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</si>
  <si>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</si>
  <si>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</si>
  <si>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</si>
  <si>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</si>
  <si>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</si>
  <si>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</si>
  <si>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</si>
  <si>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</si>
  <si>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</si>
  <si>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</si>
  <si>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</si>
  <si>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</si>
  <si>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</si>
  <si>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</si>
  <si>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</si>
  <si>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</si>
  <si>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</si>
  <si>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</si>
  <si>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</si>
  <si>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</si>
  <si>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</si>
  <si>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</si>
  <si>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Исполком Среднекамышлинского  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</si>
</sst>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86"/>
  <sheetViews>
    <sheetView tabSelected="1" topLeftCell="A3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233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19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21</v>
      </c>
      <c r="AO16" s="84"/>
      <c r="AP16" s="84"/>
      <c r="AQ16" s="84"/>
      <c r="AR16" s="84"/>
      <c r="AS16" s="89"/>
      <c r="AT16" s="83" t="s">
        <v>22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23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24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25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26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27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28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29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31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10561977.76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10631231.130000001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9" si="0">CF19+CW19+DN19</f>
        <v>10631231.130000001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9" si="1">BJ19-EE19</f>
        <v>-69253.370000001043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10561977.76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10631231.130000001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10631231.130000001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-69253.370000001043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34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170000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298613.88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298613.88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-128613.88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36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183.61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183.61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-183.61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 x14ac:dyDescent="0.2">
      <c r="A23" s="99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38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372.08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372.08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-372.08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40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793.22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793.22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-793.22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60.75" customHeight="1" x14ac:dyDescent="0.2">
      <c r="A25" s="95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42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-0.24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-0.24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0.24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48.6" customHeight="1" x14ac:dyDescent="0.2">
      <c r="A26" s="95" t="s">
        <v>43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44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18800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2960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2960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15840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24.4" customHeight="1" x14ac:dyDescent="0.2">
      <c r="A27" s="95" t="s">
        <v>45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46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-11.12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-11.12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11.12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97.15" customHeight="1" x14ac:dyDescent="0.2">
      <c r="A28" s="95" t="s">
        <v>47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48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101000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166373.01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166373.01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-65373.010000000009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72.95" customHeight="1" x14ac:dyDescent="0.2">
      <c r="A29" s="95" t="s">
        <v>49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50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1531.9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1531.9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-1531.9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60.75" customHeight="1" x14ac:dyDescent="0.2">
      <c r="A30" s="95" t="s">
        <v>51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52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102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102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-102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85.15" customHeight="1" x14ac:dyDescent="0.2">
      <c r="A31" s="95" t="s">
        <v>53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54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4808000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4638243.46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4638243.46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169756.54000000004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60.75" customHeight="1" x14ac:dyDescent="0.2">
      <c r="A32" s="95" t="s">
        <v>55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56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1137.6600000000001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1137.6600000000001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-1137.6600000000001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85.15" customHeight="1" x14ac:dyDescent="0.2">
      <c r="A33" s="95" t="s">
        <v>57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58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708000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735333.55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735333.55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-27333.550000000047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60.75" customHeight="1" x14ac:dyDescent="0.2">
      <c r="A34" s="95" t="s">
        <v>59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60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6887.56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6887.56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-6887.56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85.15" customHeight="1" x14ac:dyDescent="0.2">
      <c r="A35" s="95" t="s">
        <v>61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62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9000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7400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7400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1600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36.4" customHeight="1" x14ac:dyDescent="0.2">
      <c r="A36" s="95" t="s">
        <v>63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64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730450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732450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732450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-2000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36.4" customHeight="1" x14ac:dyDescent="0.2">
      <c r="A37" s="95" t="s">
        <v>65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66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>
        <v>61900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61900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61900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0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48.6" customHeight="1" x14ac:dyDescent="0.2">
      <c r="A38" s="95" t="s">
        <v>67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68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>
        <v>99953.8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99953.8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99953.8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0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72.95" customHeight="1" x14ac:dyDescent="0.2">
      <c r="A39" s="95" t="s">
        <v>69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4"/>
      <c r="AO39" s="45"/>
      <c r="AP39" s="45"/>
      <c r="AQ39" s="45"/>
      <c r="AR39" s="45"/>
      <c r="AS39" s="45"/>
      <c r="AT39" s="45" t="s">
        <v>70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>
        <v>3854873.96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3877006.76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3877006.76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-22132.799999999814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6" t="s">
        <v>71</v>
      </c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2" t="s">
        <v>72</v>
      </c>
    </row>
    <row r="50" spans="1:166" ht="12.75" customHeight="1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</row>
    <row r="51" spans="1:166" ht="24" customHeight="1" x14ac:dyDescent="0.2">
      <c r="A51" s="84" t="s">
        <v>20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9"/>
      <c r="AK51" s="83" t="s">
        <v>21</v>
      </c>
      <c r="AL51" s="84"/>
      <c r="AM51" s="84"/>
      <c r="AN51" s="84"/>
      <c r="AO51" s="84"/>
      <c r="AP51" s="89"/>
      <c r="AQ51" s="83" t="s">
        <v>73</v>
      </c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9"/>
      <c r="BC51" s="83" t="s">
        <v>74</v>
      </c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9"/>
      <c r="BU51" s="83" t="s">
        <v>75</v>
      </c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9"/>
      <c r="CH51" s="80" t="s">
        <v>24</v>
      </c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2"/>
      <c r="EK51" s="80" t="s">
        <v>76</v>
      </c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98"/>
    </row>
    <row r="52" spans="1:166" ht="78.75" customHeight="1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90"/>
      <c r="AK52" s="86"/>
      <c r="AL52" s="87"/>
      <c r="AM52" s="87"/>
      <c r="AN52" s="87"/>
      <c r="AO52" s="87"/>
      <c r="AP52" s="90"/>
      <c r="AQ52" s="86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90"/>
      <c r="BC52" s="86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90"/>
      <c r="BU52" s="86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90"/>
      <c r="CH52" s="81" t="s">
        <v>77</v>
      </c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2"/>
      <c r="CX52" s="80" t="s">
        <v>27</v>
      </c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2"/>
      <c r="DK52" s="80" t="s">
        <v>28</v>
      </c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2"/>
      <c r="DX52" s="80" t="s">
        <v>29</v>
      </c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2"/>
      <c r="EK52" s="86" t="s">
        <v>78</v>
      </c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90"/>
      <c r="EX52" s="80" t="s">
        <v>79</v>
      </c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98"/>
    </row>
    <row r="53" spans="1:166" ht="14.25" customHeight="1" x14ac:dyDescent="0.2">
      <c r="A53" s="77">
        <v>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8"/>
      <c r="AK53" s="74">
        <v>2</v>
      </c>
      <c r="AL53" s="75"/>
      <c r="AM53" s="75"/>
      <c r="AN53" s="75"/>
      <c r="AO53" s="75"/>
      <c r="AP53" s="76"/>
      <c r="AQ53" s="74">
        <v>3</v>
      </c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6"/>
      <c r="BC53" s="74">
        <v>4</v>
      </c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6"/>
      <c r="BU53" s="74">
        <v>5</v>
      </c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6"/>
      <c r="CH53" s="74">
        <v>6</v>
      </c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6"/>
      <c r="CX53" s="74">
        <v>7</v>
      </c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6"/>
      <c r="DK53" s="74">
        <v>8</v>
      </c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6"/>
      <c r="DX53" s="74">
        <v>9</v>
      </c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6"/>
      <c r="EK53" s="74">
        <v>10</v>
      </c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62">
        <v>11</v>
      </c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4"/>
    </row>
    <row r="54" spans="1:166" ht="15" customHeight="1" x14ac:dyDescent="0.2">
      <c r="A54" s="97" t="s">
        <v>80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67" t="s">
        <v>81</v>
      </c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72">
        <v>11701288.869999999</v>
      </c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>
        <v>11701288.869999999</v>
      </c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>
        <v>11130778.890000001</v>
      </c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>
        <f t="shared" ref="DX54:DX85" si="2">CH54+CX54+DK54</f>
        <v>11130778.890000001</v>
      </c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>
        <f t="shared" ref="EK54:EK85" si="3">BC54-DX54</f>
        <v>570509.97999999858</v>
      </c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>
        <f t="shared" ref="EX54:EX85" si="4">BU54-DX54</f>
        <v>570509.97999999858</v>
      </c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3"/>
    </row>
    <row r="55" spans="1:166" ht="15" customHeight="1" x14ac:dyDescent="0.2">
      <c r="A55" s="35" t="s">
        <v>32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44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11701288.869999999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11701288.869999999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11130778.890000001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11130778.890000001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570509.97999999858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570509.97999999858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82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83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417692.84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417692.84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417692.34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417692.34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0.5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0.5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95" t="s">
        <v>82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84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46886.25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46886.25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46886.25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46886.25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0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82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85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108150.96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108150.96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108150.96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108150.96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82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86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90334.18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90334.18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90334.18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90334.18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4" customHeight="1" x14ac:dyDescent="0.2">
      <c r="A60" s="95" t="s">
        <v>87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88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140244.93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140244.93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140244.69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140244.69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0.23999999999068677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0.23999999999068677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4" customHeight="1" x14ac:dyDescent="0.2">
      <c r="A61" s="95" t="s">
        <v>87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89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14159.65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14159.65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14159.65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14159.65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4" customHeight="1" x14ac:dyDescent="0.2">
      <c r="A62" s="95" t="s">
        <v>87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90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32661.51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32661.51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32661.51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32661.51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24.4" customHeight="1" x14ac:dyDescent="0.2">
      <c r="A63" s="95" t="s">
        <v>87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91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29303.08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29303.08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27280.92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27280.92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2022.1600000000035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2022.1600000000035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92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93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13200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13200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13200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13200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94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95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1417.82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1417.82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1417.82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1417.82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4" customHeight="1" x14ac:dyDescent="0.2">
      <c r="A66" s="95" t="s">
        <v>96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97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4855.6000000000004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4855.6000000000004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4795.6000000000004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4795.6000000000004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60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60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4" customHeight="1" x14ac:dyDescent="0.2">
      <c r="A67" s="95" t="s">
        <v>96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98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6000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6000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6000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6000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4" customHeight="1" x14ac:dyDescent="0.2">
      <c r="A68" s="95" t="s">
        <v>96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99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5000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5000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5000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5000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100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101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5000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5000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4699.04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4699.04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300.96000000000004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300.96000000000004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100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102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6863.64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6863.64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6863.64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6863.64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100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103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31835.4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31835.4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31835.4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31835.4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95" t="s">
        <v>100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104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300.95999999999998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300.95999999999998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300.95999999999998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300.95999999999998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105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106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3548.57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3548.57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3548.57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3548.57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4" customHeight="1" x14ac:dyDescent="0.2">
      <c r="A74" s="95" t="s">
        <v>107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108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50000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50000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50000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50000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4" customHeight="1" x14ac:dyDescent="0.2">
      <c r="A75" s="95" t="s">
        <v>107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109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5000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5000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5000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5000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4" customHeight="1" x14ac:dyDescent="0.2">
      <c r="A76" s="95" t="s">
        <v>107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110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20000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20000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20000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20000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4" customHeight="1" x14ac:dyDescent="0.2">
      <c r="A77" s="95" t="s">
        <v>111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112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7300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7300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7300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7300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4" customHeight="1" x14ac:dyDescent="0.2">
      <c r="A78" s="95" t="s">
        <v>111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113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4700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4700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4700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4700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94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114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21400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21400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21390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21390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10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10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115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116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5000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5000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5000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5000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115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117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20331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20331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20331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20331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82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118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230409.8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230409.8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230409.8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230409.8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82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119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4169.1000000000004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4169.1000000000004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4169.1000000000004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4169.1000000000004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12.75" x14ac:dyDescent="0.2">
      <c r="A84" s="95" t="s">
        <v>82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120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54498.74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54498.74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54498.74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54498.74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 x14ac:dyDescent="0.2">
      <c r="A85" s="95" t="s">
        <v>82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121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27460.18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27460.18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27459.88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27459.88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0.2999999999992724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0.2999999999992724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4" customHeight="1" x14ac:dyDescent="0.2">
      <c r="A86" s="95" t="s">
        <v>87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122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67857.81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67857.81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67854.83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ref="DX86:DX117" si="5">CH86+CX86+DK86</f>
        <v>67854.83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ref="EK86:EK117" si="6">BC86-DX86</f>
        <v>2.9799999999959255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ref="EX86:EX117" si="7">BU86-DX86</f>
        <v>2.9799999999959255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4" customHeight="1" x14ac:dyDescent="0.2">
      <c r="A87" s="95" t="s">
        <v>87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123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7135.24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7135.24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7135.24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5"/>
        <v>7135.24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6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7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4" customHeight="1" x14ac:dyDescent="0.2">
      <c r="A88" s="95" t="s">
        <v>87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124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16458.599999999999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16458.599999999999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16458.599999999999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5"/>
        <v>16458.599999999999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6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7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4" customHeight="1" x14ac:dyDescent="0.2">
      <c r="A89" s="95" t="s">
        <v>87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125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4180.8500000000004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4180.8500000000004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4174.07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4174.07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6.7800000000006548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6.7800000000006548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4.4" customHeight="1" x14ac:dyDescent="0.2">
      <c r="A90" s="95" t="s">
        <v>96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126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97548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97548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97548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97548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12.75" x14ac:dyDescent="0.2">
      <c r="A91" s="95" t="s">
        <v>100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127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92508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92508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92508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92508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12.75" x14ac:dyDescent="0.2">
      <c r="A92" s="95" t="s">
        <v>100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128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92508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92508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92508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92508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36.4" customHeight="1" x14ac:dyDescent="0.2">
      <c r="A93" s="95" t="s">
        <v>129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130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10000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10000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10000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10000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36.4" customHeight="1" x14ac:dyDescent="0.2">
      <c r="A94" s="95" t="s">
        <v>129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131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12500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12500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12500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12500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24.4" customHeight="1" x14ac:dyDescent="0.2">
      <c r="A95" s="95" t="s">
        <v>132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133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7000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7000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7000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7000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0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0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 x14ac:dyDescent="0.2">
      <c r="A96" s="95" t="s">
        <v>82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134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68856.5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68856.5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68856.5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68856.5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24.4" customHeight="1" x14ac:dyDescent="0.2">
      <c r="A97" s="95" t="s">
        <v>87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135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20794.7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20794.7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20794.7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20794.7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.4" customHeight="1" x14ac:dyDescent="0.2">
      <c r="A98" s="95" t="s">
        <v>111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136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10302.6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10302.6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10302.6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10302.6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12.75" x14ac:dyDescent="0.2">
      <c r="A99" s="95" t="s">
        <v>100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137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205717.58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205717.58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195847.58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195847.58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9870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9870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12.75" x14ac:dyDescent="0.2">
      <c r="A100" s="95" t="s">
        <v>100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138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59967.199999999997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59967.199999999997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59967.199999999997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59967.199999999997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12.75" x14ac:dyDescent="0.2">
      <c r="A101" s="95" t="s">
        <v>100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139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283000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283000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283000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283000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0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0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24.4" customHeight="1" x14ac:dyDescent="0.2">
      <c r="A102" s="95" t="s">
        <v>140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141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20000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20000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20000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20000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0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0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24.4" customHeight="1" x14ac:dyDescent="0.2">
      <c r="A103" s="95" t="s">
        <v>140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142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37000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37000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>
        <v>37000</v>
      </c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37000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0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0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24.4" customHeight="1" x14ac:dyDescent="0.2">
      <c r="A104" s="95" t="s">
        <v>143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144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10800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10800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10800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10800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0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0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24.4" customHeight="1" x14ac:dyDescent="0.2">
      <c r="A105" s="95" t="s">
        <v>143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145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100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100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>
        <v>100</v>
      </c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100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0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0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12.75" x14ac:dyDescent="0.2">
      <c r="A106" s="95" t="s">
        <v>94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146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476199.4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476199.4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>
        <v>448851.71</v>
      </c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448851.71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27347.690000000002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27347.690000000002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12.75" x14ac:dyDescent="0.2">
      <c r="A107" s="95" t="s">
        <v>94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147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51148.29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51148.29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>
        <v>51148.29</v>
      </c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51148.29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0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0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24.4" customHeight="1" x14ac:dyDescent="0.2">
      <c r="A108" s="95" t="s">
        <v>96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148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33100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33100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>
        <v>33100</v>
      </c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33100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0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0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12.75" x14ac:dyDescent="0.2">
      <c r="A109" s="95" t="s">
        <v>94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44"/>
      <c r="AL109" s="45"/>
      <c r="AM109" s="45"/>
      <c r="AN109" s="45"/>
      <c r="AO109" s="45"/>
      <c r="AP109" s="45"/>
      <c r="AQ109" s="45" t="s">
        <v>149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32">
        <v>20033.73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>
        <v>20033.73</v>
      </c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>
        <v>20033.73</v>
      </c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>
        <f t="shared" si="5"/>
        <v>20033.73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>
        <f t="shared" si="6"/>
        <v>0</v>
      </c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>
        <f t="shared" si="7"/>
        <v>0</v>
      </c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24.4" customHeight="1" x14ac:dyDescent="0.2">
      <c r="A110" s="95" t="s">
        <v>96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44"/>
      <c r="AL110" s="45"/>
      <c r="AM110" s="45"/>
      <c r="AN110" s="45"/>
      <c r="AO110" s="45"/>
      <c r="AP110" s="45"/>
      <c r="AQ110" s="45" t="s">
        <v>150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32">
        <v>18800.599999999999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>
        <v>18800.599999999999</v>
      </c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>
        <v>18800.599999999999</v>
      </c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>
        <f t="shared" si="5"/>
        <v>18800.599999999999</v>
      </c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>
        <f t="shared" si="6"/>
        <v>0</v>
      </c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>
        <f t="shared" si="7"/>
        <v>0</v>
      </c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4.4" customHeight="1" x14ac:dyDescent="0.2">
      <c r="A111" s="95" t="s">
        <v>96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44"/>
      <c r="AL111" s="45"/>
      <c r="AM111" s="45"/>
      <c r="AN111" s="45"/>
      <c r="AO111" s="45"/>
      <c r="AP111" s="45"/>
      <c r="AQ111" s="45" t="s">
        <v>151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32">
        <v>32008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>
        <v>32008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>
        <v>32008</v>
      </c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>
        <f t="shared" si="5"/>
        <v>32008</v>
      </c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>
        <f t="shared" si="6"/>
        <v>0</v>
      </c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>
        <f t="shared" si="7"/>
        <v>0</v>
      </c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4.4" customHeight="1" x14ac:dyDescent="0.2">
      <c r="A112" s="95" t="s">
        <v>96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44"/>
      <c r="AL112" s="45"/>
      <c r="AM112" s="45"/>
      <c r="AN112" s="45"/>
      <c r="AO112" s="45"/>
      <c r="AP112" s="45"/>
      <c r="AQ112" s="45" t="s">
        <v>152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32">
        <v>84965.26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>
        <v>84965.26</v>
      </c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>
        <v>84965.26</v>
      </c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>
        <f t="shared" si="5"/>
        <v>84965.26</v>
      </c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>
        <f t="shared" si="6"/>
        <v>0</v>
      </c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>
        <f t="shared" si="7"/>
        <v>0</v>
      </c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4.4" customHeight="1" x14ac:dyDescent="0.2">
      <c r="A113" s="95" t="s">
        <v>96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6"/>
      <c r="AK113" s="44"/>
      <c r="AL113" s="45"/>
      <c r="AM113" s="45"/>
      <c r="AN113" s="45"/>
      <c r="AO113" s="45"/>
      <c r="AP113" s="45"/>
      <c r="AQ113" s="45" t="s">
        <v>153</v>
      </c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32">
        <v>29330.44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>
        <v>29330.44</v>
      </c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>
        <v>29330.44</v>
      </c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>
        <f t="shared" si="5"/>
        <v>29330.44</v>
      </c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>
        <f t="shared" si="6"/>
        <v>0</v>
      </c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>
        <f t="shared" si="7"/>
        <v>0</v>
      </c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24.4" customHeight="1" x14ac:dyDescent="0.2">
      <c r="A114" s="95" t="s">
        <v>96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6"/>
      <c r="AK114" s="44"/>
      <c r="AL114" s="45"/>
      <c r="AM114" s="45"/>
      <c r="AN114" s="45"/>
      <c r="AO114" s="45"/>
      <c r="AP114" s="45"/>
      <c r="AQ114" s="45" t="s">
        <v>154</v>
      </c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32">
        <v>59484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>
        <v>59484</v>
      </c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>
        <v>59484</v>
      </c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>
        <f t="shared" si="5"/>
        <v>59484</v>
      </c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>
        <f t="shared" si="6"/>
        <v>0</v>
      </c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>
        <f t="shared" si="7"/>
        <v>0</v>
      </c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24.4" customHeight="1" x14ac:dyDescent="0.2">
      <c r="A115" s="95" t="s">
        <v>96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6"/>
      <c r="AK115" s="44"/>
      <c r="AL115" s="45"/>
      <c r="AM115" s="45"/>
      <c r="AN115" s="45"/>
      <c r="AO115" s="45"/>
      <c r="AP115" s="45"/>
      <c r="AQ115" s="45" t="s">
        <v>155</v>
      </c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32">
        <v>70000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>
        <v>70000</v>
      </c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>
        <v>70000</v>
      </c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>
        <f t="shared" si="5"/>
        <v>70000</v>
      </c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>
        <f t="shared" si="6"/>
        <v>0</v>
      </c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>
        <f t="shared" si="7"/>
        <v>0</v>
      </c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24.4" customHeight="1" x14ac:dyDescent="0.2">
      <c r="A116" s="95" t="s">
        <v>96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6"/>
      <c r="AK116" s="44"/>
      <c r="AL116" s="45"/>
      <c r="AM116" s="45"/>
      <c r="AN116" s="45"/>
      <c r="AO116" s="45"/>
      <c r="AP116" s="45"/>
      <c r="AQ116" s="45" t="s">
        <v>156</v>
      </c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32">
        <v>109484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>
        <v>109484</v>
      </c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>
        <v>109484</v>
      </c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>
        <f t="shared" si="5"/>
        <v>109484</v>
      </c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>
        <f t="shared" si="6"/>
        <v>0</v>
      </c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>
        <f t="shared" si="7"/>
        <v>0</v>
      </c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12.75" x14ac:dyDescent="0.2">
      <c r="A117" s="95" t="s">
        <v>100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6"/>
      <c r="AK117" s="44"/>
      <c r="AL117" s="45"/>
      <c r="AM117" s="45"/>
      <c r="AN117" s="45"/>
      <c r="AO117" s="45"/>
      <c r="AP117" s="45"/>
      <c r="AQ117" s="45" t="s">
        <v>157</v>
      </c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32">
        <v>96730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>
        <v>96730</v>
      </c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>
        <v>96730</v>
      </c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>
        <f t="shared" si="5"/>
        <v>96730</v>
      </c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>
        <f t="shared" si="6"/>
        <v>0</v>
      </c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>
        <f t="shared" si="7"/>
        <v>0</v>
      </c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12.75" x14ac:dyDescent="0.2">
      <c r="A118" s="95" t="s">
        <v>105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6"/>
      <c r="AK118" s="44"/>
      <c r="AL118" s="45"/>
      <c r="AM118" s="45"/>
      <c r="AN118" s="45"/>
      <c r="AO118" s="45"/>
      <c r="AP118" s="45"/>
      <c r="AQ118" s="45" t="s">
        <v>158</v>
      </c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32">
        <v>1707.54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>
        <v>1707.54</v>
      </c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>
        <v>1707.54</v>
      </c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>
        <f t="shared" ref="DX118:DX150" si="8">CH118+CX118+DK118</f>
        <v>1707.54</v>
      </c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>
        <f t="shared" ref="EK118:EK149" si="9">BC118-DX118</f>
        <v>0</v>
      </c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>
        <f t="shared" ref="EX118:EX149" si="10">BU118-DX118</f>
        <v>0</v>
      </c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4.4" customHeight="1" x14ac:dyDescent="0.2">
      <c r="A119" s="95" t="s">
        <v>143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6"/>
      <c r="AK119" s="44"/>
      <c r="AL119" s="45"/>
      <c r="AM119" s="45"/>
      <c r="AN119" s="45"/>
      <c r="AO119" s="45"/>
      <c r="AP119" s="45"/>
      <c r="AQ119" s="45" t="s">
        <v>159</v>
      </c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32">
        <v>100000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>
        <v>100000</v>
      </c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>
        <f t="shared" si="8"/>
        <v>0</v>
      </c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>
        <f t="shared" si="9"/>
        <v>100000</v>
      </c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>
        <f t="shared" si="10"/>
        <v>100000</v>
      </c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24.4" customHeight="1" x14ac:dyDescent="0.2">
      <c r="A120" s="95" t="s">
        <v>107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6"/>
      <c r="AK120" s="44"/>
      <c r="AL120" s="45"/>
      <c r="AM120" s="45"/>
      <c r="AN120" s="45"/>
      <c r="AO120" s="45"/>
      <c r="AP120" s="45"/>
      <c r="AQ120" s="45" t="s">
        <v>160</v>
      </c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32">
        <v>30000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>
        <v>30000</v>
      </c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>
        <v>30000</v>
      </c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>
        <f t="shared" si="8"/>
        <v>30000</v>
      </c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>
        <f t="shared" si="9"/>
        <v>0</v>
      </c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>
        <f t="shared" si="10"/>
        <v>0</v>
      </c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24.4" customHeight="1" x14ac:dyDescent="0.2">
      <c r="A121" s="95" t="s">
        <v>161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6"/>
      <c r="AK121" s="44"/>
      <c r="AL121" s="45"/>
      <c r="AM121" s="45"/>
      <c r="AN121" s="45"/>
      <c r="AO121" s="45"/>
      <c r="AP121" s="45"/>
      <c r="AQ121" s="45" t="s">
        <v>162</v>
      </c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32">
        <v>25021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>
        <v>25021</v>
      </c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>
        <v>25021</v>
      </c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>
        <f t="shared" si="8"/>
        <v>25021</v>
      </c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>
        <f t="shared" si="9"/>
        <v>0</v>
      </c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>
        <f t="shared" si="10"/>
        <v>0</v>
      </c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24.4" customHeight="1" x14ac:dyDescent="0.2">
      <c r="A122" s="95" t="s">
        <v>161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6"/>
      <c r="AK122" s="44"/>
      <c r="AL122" s="45"/>
      <c r="AM122" s="45"/>
      <c r="AN122" s="45"/>
      <c r="AO122" s="45"/>
      <c r="AP122" s="45"/>
      <c r="AQ122" s="45" t="s">
        <v>163</v>
      </c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32">
        <v>217500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>
        <v>217500</v>
      </c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>
        <v>217460</v>
      </c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>
        <f t="shared" si="8"/>
        <v>217460</v>
      </c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>
        <f t="shared" si="9"/>
        <v>40</v>
      </c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>
        <f t="shared" si="10"/>
        <v>40</v>
      </c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36.4" customHeight="1" x14ac:dyDescent="0.2">
      <c r="A123" s="95" t="s">
        <v>129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44"/>
      <c r="AL123" s="45"/>
      <c r="AM123" s="45"/>
      <c r="AN123" s="45"/>
      <c r="AO123" s="45"/>
      <c r="AP123" s="45"/>
      <c r="AQ123" s="45" t="s">
        <v>164</v>
      </c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32">
        <v>17.239999999999998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>
        <v>17.239999999999998</v>
      </c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>
        <f t="shared" si="8"/>
        <v>0</v>
      </c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>
        <f t="shared" si="9"/>
        <v>17.239999999999998</v>
      </c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>
        <f t="shared" si="10"/>
        <v>17.239999999999998</v>
      </c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24.4" customHeight="1" x14ac:dyDescent="0.2">
      <c r="A124" s="95" t="s">
        <v>96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6"/>
      <c r="AK124" s="44"/>
      <c r="AL124" s="45"/>
      <c r="AM124" s="45"/>
      <c r="AN124" s="45"/>
      <c r="AO124" s="45"/>
      <c r="AP124" s="45"/>
      <c r="AQ124" s="45" t="s">
        <v>165</v>
      </c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32">
        <v>466247.7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>
        <v>466247.7</v>
      </c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>
        <v>466247.7</v>
      </c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>
        <f t="shared" si="8"/>
        <v>466247.7</v>
      </c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>
        <f t="shared" si="9"/>
        <v>0</v>
      </c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>
        <f t="shared" si="10"/>
        <v>0</v>
      </c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24.4" customHeight="1" x14ac:dyDescent="0.2">
      <c r="A125" s="95" t="s">
        <v>96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6"/>
      <c r="AK125" s="44"/>
      <c r="AL125" s="45"/>
      <c r="AM125" s="45"/>
      <c r="AN125" s="45"/>
      <c r="AO125" s="45"/>
      <c r="AP125" s="45"/>
      <c r="AQ125" s="45" t="s">
        <v>166</v>
      </c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32">
        <v>107479.14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>
        <v>107479.14</v>
      </c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>
        <f t="shared" si="8"/>
        <v>0</v>
      </c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>
        <f t="shared" si="9"/>
        <v>107479.14</v>
      </c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>
        <f t="shared" si="10"/>
        <v>107479.14</v>
      </c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24.4" customHeight="1" x14ac:dyDescent="0.2">
      <c r="A126" s="95" t="s">
        <v>96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6"/>
      <c r="AK126" s="44"/>
      <c r="AL126" s="45"/>
      <c r="AM126" s="45"/>
      <c r="AN126" s="45"/>
      <c r="AO126" s="45"/>
      <c r="AP126" s="45"/>
      <c r="AQ126" s="45" t="s">
        <v>167</v>
      </c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32">
        <v>2241310.58</v>
      </c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>
        <v>2241310.58</v>
      </c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>
        <v>2210600</v>
      </c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>
        <f t="shared" si="8"/>
        <v>2210600</v>
      </c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>
        <f t="shared" si="9"/>
        <v>30710.580000000075</v>
      </c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>
        <f t="shared" si="10"/>
        <v>30710.580000000075</v>
      </c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24.4" customHeight="1" x14ac:dyDescent="0.2">
      <c r="A127" s="95" t="s">
        <v>96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6"/>
      <c r="AK127" s="44"/>
      <c r="AL127" s="45"/>
      <c r="AM127" s="45"/>
      <c r="AN127" s="45"/>
      <c r="AO127" s="45"/>
      <c r="AP127" s="45"/>
      <c r="AQ127" s="45" t="s">
        <v>168</v>
      </c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32">
        <v>281966.46000000002</v>
      </c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>
        <v>281966.46000000002</v>
      </c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>
        <f t="shared" si="8"/>
        <v>0</v>
      </c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>
        <f t="shared" si="9"/>
        <v>281966.46000000002</v>
      </c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>
        <f t="shared" si="10"/>
        <v>281966.46000000002</v>
      </c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24.4" customHeight="1" x14ac:dyDescent="0.2">
      <c r="A128" s="95" t="s">
        <v>96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6"/>
      <c r="AK128" s="44"/>
      <c r="AL128" s="45"/>
      <c r="AM128" s="45"/>
      <c r="AN128" s="45"/>
      <c r="AO128" s="45"/>
      <c r="AP128" s="45"/>
      <c r="AQ128" s="45" t="s">
        <v>169</v>
      </c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32">
        <v>2856.45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>
        <v>2856.45</v>
      </c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>
        <f t="shared" si="8"/>
        <v>0</v>
      </c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>
        <f t="shared" si="9"/>
        <v>2856.45</v>
      </c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>
        <f t="shared" si="10"/>
        <v>2856.45</v>
      </c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12.75" x14ac:dyDescent="0.2">
      <c r="A129" s="95" t="s">
        <v>100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6"/>
      <c r="AK129" s="44"/>
      <c r="AL129" s="45"/>
      <c r="AM129" s="45"/>
      <c r="AN129" s="45"/>
      <c r="AO129" s="45"/>
      <c r="AP129" s="45"/>
      <c r="AQ129" s="45" t="s">
        <v>170</v>
      </c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32">
        <v>3505.01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>
        <v>3505.01</v>
      </c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>
        <v>3505.01</v>
      </c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>
        <f t="shared" si="8"/>
        <v>3505.01</v>
      </c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>
        <f t="shared" si="9"/>
        <v>0</v>
      </c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>
        <f t="shared" si="10"/>
        <v>0</v>
      </c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12.75" x14ac:dyDescent="0.2">
      <c r="A130" s="95" t="s">
        <v>100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6"/>
      <c r="AK130" s="44"/>
      <c r="AL130" s="45"/>
      <c r="AM130" s="45"/>
      <c r="AN130" s="45"/>
      <c r="AO130" s="45"/>
      <c r="AP130" s="45"/>
      <c r="AQ130" s="45" t="s">
        <v>171</v>
      </c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32">
        <v>48450.95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>
        <v>48450.95</v>
      </c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>
        <v>48450.95</v>
      </c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>
        <f t="shared" si="8"/>
        <v>48450.95</v>
      </c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>
        <f t="shared" si="9"/>
        <v>0</v>
      </c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>
        <f t="shared" si="10"/>
        <v>0</v>
      </c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12.75" x14ac:dyDescent="0.2">
      <c r="A131" s="95" t="s">
        <v>100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6"/>
      <c r="AK131" s="44"/>
      <c r="AL131" s="45"/>
      <c r="AM131" s="45"/>
      <c r="AN131" s="45"/>
      <c r="AO131" s="45"/>
      <c r="AP131" s="45"/>
      <c r="AQ131" s="45" t="s">
        <v>172</v>
      </c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32">
        <v>7322.96</v>
      </c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>
        <v>7322.96</v>
      </c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>
        <f t="shared" si="8"/>
        <v>0</v>
      </c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>
        <f t="shared" si="9"/>
        <v>7322.96</v>
      </c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>
        <f t="shared" si="10"/>
        <v>7322.96</v>
      </c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12.75" x14ac:dyDescent="0.2">
      <c r="A132" s="95" t="s">
        <v>100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6"/>
      <c r="AK132" s="44"/>
      <c r="AL132" s="45"/>
      <c r="AM132" s="45"/>
      <c r="AN132" s="45"/>
      <c r="AO132" s="45"/>
      <c r="AP132" s="45"/>
      <c r="AQ132" s="45" t="s">
        <v>173</v>
      </c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32">
        <v>20488.73</v>
      </c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>
        <v>20488.73</v>
      </c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>
        <v>20488.73</v>
      </c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>
        <f t="shared" si="8"/>
        <v>20488.73</v>
      </c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>
        <f t="shared" si="9"/>
        <v>0</v>
      </c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>
        <f t="shared" si="10"/>
        <v>0</v>
      </c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3"/>
    </row>
    <row r="133" spans="1:166" ht="12.75" x14ac:dyDescent="0.2">
      <c r="A133" s="95" t="s">
        <v>100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6"/>
      <c r="AK133" s="44"/>
      <c r="AL133" s="45"/>
      <c r="AM133" s="45"/>
      <c r="AN133" s="45"/>
      <c r="AO133" s="45"/>
      <c r="AP133" s="45"/>
      <c r="AQ133" s="45" t="s">
        <v>174</v>
      </c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32">
        <v>488.73</v>
      </c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>
        <v>488.73</v>
      </c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>
        <f t="shared" si="8"/>
        <v>0</v>
      </c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>
        <f t="shared" si="9"/>
        <v>488.73</v>
      </c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>
        <f t="shared" si="10"/>
        <v>488.73</v>
      </c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3"/>
    </row>
    <row r="134" spans="1:166" ht="12.75" x14ac:dyDescent="0.2">
      <c r="A134" s="95" t="s">
        <v>100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6"/>
      <c r="AK134" s="44"/>
      <c r="AL134" s="45"/>
      <c r="AM134" s="45"/>
      <c r="AN134" s="45"/>
      <c r="AO134" s="45"/>
      <c r="AP134" s="45"/>
      <c r="AQ134" s="45" t="s">
        <v>175</v>
      </c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32">
        <v>3724.33</v>
      </c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>
        <v>3724.33</v>
      </c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>
        <v>3724.33</v>
      </c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>
        <f t="shared" si="8"/>
        <v>3724.33</v>
      </c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>
        <f t="shared" si="9"/>
        <v>0</v>
      </c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>
        <f t="shared" si="10"/>
        <v>0</v>
      </c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3"/>
    </row>
    <row r="135" spans="1:166" ht="24.4" customHeight="1" x14ac:dyDescent="0.2">
      <c r="A135" s="95" t="s">
        <v>143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6"/>
      <c r="AK135" s="44"/>
      <c r="AL135" s="45"/>
      <c r="AM135" s="45"/>
      <c r="AN135" s="45"/>
      <c r="AO135" s="45"/>
      <c r="AP135" s="45"/>
      <c r="AQ135" s="45" t="s">
        <v>176</v>
      </c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32">
        <v>24800</v>
      </c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>
        <v>24800</v>
      </c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>
        <v>24800</v>
      </c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>
        <f t="shared" si="8"/>
        <v>24800</v>
      </c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>
        <f t="shared" si="9"/>
        <v>0</v>
      </c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>
        <f t="shared" si="10"/>
        <v>0</v>
      </c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3"/>
    </row>
    <row r="136" spans="1:166" ht="24.4" customHeight="1" x14ac:dyDescent="0.2">
      <c r="A136" s="95" t="s">
        <v>143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6"/>
      <c r="AK136" s="44"/>
      <c r="AL136" s="45"/>
      <c r="AM136" s="45"/>
      <c r="AN136" s="45"/>
      <c r="AO136" s="45"/>
      <c r="AP136" s="45"/>
      <c r="AQ136" s="45" t="s">
        <v>177</v>
      </c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32">
        <v>99200</v>
      </c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>
        <v>99200</v>
      </c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>
        <v>99200</v>
      </c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>
        <f t="shared" si="8"/>
        <v>99200</v>
      </c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>
        <f t="shared" si="9"/>
        <v>0</v>
      </c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>
        <f t="shared" si="10"/>
        <v>0</v>
      </c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3"/>
    </row>
    <row r="137" spans="1:166" ht="24.4" customHeight="1" x14ac:dyDescent="0.2">
      <c r="A137" s="95" t="s">
        <v>143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6"/>
      <c r="AK137" s="44"/>
      <c r="AL137" s="45"/>
      <c r="AM137" s="45"/>
      <c r="AN137" s="45"/>
      <c r="AO137" s="45"/>
      <c r="AP137" s="45"/>
      <c r="AQ137" s="45" t="s">
        <v>178</v>
      </c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32">
        <v>7335</v>
      </c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>
        <v>7335</v>
      </c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>
        <v>7335</v>
      </c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>
        <f t="shared" si="8"/>
        <v>7335</v>
      </c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>
        <f t="shared" si="9"/>
        <v>0</v>
      </c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>
        <f t="shared" si="10"/>
        <v>0</v>
      </c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3"/>
    </row>
    <row r="138" spans="1:166" ht="24.4" customHeight="1" x14ac:dyDescent="0.2">
      <c r="A138" s="95" t="s">
        <v>143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6"/>
      <c r="AK138" s="44"/>
      <c r="AL138" s="45"/>
      <c r="AM138" s="45"/>
      <c r="AN138" s="45"/>
      <c r="AO138" s="45"/>
      <c r="AP138" s="45"/>
      <c r="AQ138" s="45" t="s">
        <v>179</v>
      </c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32">
        <v>20000</v>
      </c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>
        <v>20000</v>
      </c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>
        <v>20000</v>
      </c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>
        <f t="shared" si="8"/>
        <v>20000</v>
      </c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>
        <f t="shared" si="9"/>
        <v>0</v>
      </c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>
        <f t="shared" si="10"/>
        <v>0</v>
      </c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3"/>
    </row>
    <row r="139" spans="1:166" ht="24.4" customHeight="1" x14ac:dyDescent="0.2">
      <c r="A139" s="95" t="s">
        <v>107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6"/>
      <c r="AK139" s="44"/>
      <c r="AL139" s="45"/>
      <c r="AM139" s="45"/>
      <c r="AN139" s="45"/>
      <c r="AO139" s="45"/>
      <c r="AP139" s="45"/>
      <c r="AQ139" s="45" t="s">
        <v>180</v>
      </c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32">
        <v>700</v>
      </c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>
        <v>700</v>
      </c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>
        <v>700</v>
      </c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>
        <f t="shared" si="8"/>
        <v>700</v>
      </c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>
        <f t="shared" si="9"/>
        <v>0</v>
      </c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>
        <f t="shared" si="10"/>
        <v>0</v>
      </c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3"/>
    </row>
    <row r="140" spans="1:166" ht="24.4" customHeight="1" x14ac:dyDescent="0.2">
      <c r="A140" s="95" t="s">
        <v>161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6"/>
      <c r="AK140" s="44"/>
      <c r="AL140" s="45"/>
      <c r="AM140" s="45"/>
      <c r="AN140" s="45"/>
      <c r="AO140" s="45"/>
      <c r="AP140" s="45"/>
      <c r="AQ140" s="45" t="s">
        <v>181</v>
      </c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32">
        <v>59800</v>
      </c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>
        <v>59800</v>
      </c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>
        <v>59800</v>
      </c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>
        <f t="shared" si="8"/>
        <v>59800</v>
      </c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>
        <f t="shared" si="9"/>
        <v>0</v>
      </c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>
        <f t="shared" si="10"/>
        <v>0</v>
      </c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3"/>
    </row>
    <row r="141" spans="1:166" ht="24.4" customHeight="1" x14ac:dyDescent="0.2">
      <c r="A141" s="95" t="s">
        <v>161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6"/>
      <c r="AK141" s="44"/>
      <c r="AL141" s="45"/>
      <c r="AM141" s="45"/>
      <c r="AN141" s="45"/>
      <c r="AO141" s="45"/>
      <c r="AP141" s="45"/>
      <c r="AQ141" s="45" t="s">
        <v>182</v>
      </c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32">
        <v>5600</v>
      </c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>
        <v>5600</v>
      </c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>
        <v>5600</v>
      </c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>
        <f t="shared" si="8"/>
        <v>5600</v>
      </c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>
        <f t="shared" si="9"/>
        <v>0</v>
      </c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>
        <f t="shared" si="10"/>
        <v>0</v>
      </c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3"/>
    </row>
    <row r="142" spans="1:166" ht="24.4" customHeight="1" x14ac:dyDescent="0.2">
      <c r="A142" s="95" t="s">
        <v>111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6"/>
      <c r="AK142" s="44"/>
      <c r="AL142" s="45"/>
      <c r="AM142" s="45"/>
      <c r="AN142" s="45"/>
      <c r="AO142" s="45"/>
      <c r="AP142" s="45"/>
      <c r="AQ142" s="45" t="s">
        <v>183</v>
      </c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32">
        <v>1700</v>
      </c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>
        <v>1700</v>
      </c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>
        <v>1700</v>
      </c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>
        <f t="shared" si="8"/>
        <v>1700</v>
      </c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>
        <f t="shared" si="9"/>
        <v>0</v>
      </c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>
        <f t="shared" si="10"/>
        <v>0</v>
      </c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3"/>
    </row>
    <row r="143" spans="1:166" ht="36.4" customHeight="1" x14ac:dyDescent="0.2">
      <c r="A143" s="95" t="s">
        <v>184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6"/>
      <c r="AK143" s="44"/>
      <c r="AL143" s="45"/>
      <c r="AM143" s="45"/>
      <c r="AN143" s="45"/>
      <c r="AO143" s="45"/>
      <c r="AP143" s="45"/>
      <c r="AQ143" s="45" t="s">
        <v>185</v>
      </c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32">
        <v>3510900</v>
      </c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>
        <v>3510900</v>
      </c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>
        <v>3510900</v>
      </c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>
        <f t="shared" si="8"/>
        <v>3510900</v>
      </c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>
        <f t="shared" si="9"/>
        <v>0</v>
      </c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>
        <f t="shared" si="10"/>
        <v>0</v>
      </c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3"/>
    </row>
    <row r="144" spans="1:166" ht="12.75" x14ac:dyDescent="0.2">
      <c r="A144" s="95" t="s">
        <v>82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6"/>
      <c r="AK144" s="44"/>
      <c r="AL144" s="45"/>
      <c r="AM144" s="45"/>
      <c r="AN144" s="45"/>
      <c r="AO144" s="45"/>
      <c r="AP144" s="45"/>
      <c r="AQ144" s="45" t="s">
        <v>186</v>
      </c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32">
        <v>363930.41</v>
      </c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>
        <v>363930.41</v>
      </c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>
        <v>363930.41</v>
      </c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>
        <f t="shared" si="8"/>
        <v>363930.41</v>
      </c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>
        <f t="shared" si="9"/>
        <v>0</v>
      </c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>
        <f t="shared" si="10"/>
        <v>0</v>
      </c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3"/>
    </row>
    <row r="145" spans="1:166" ht="12.75" x14ac:dyDescent="0.2">
      <c r="A145" s="95" t="s">
        <v>82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6"/>
      <c r="AK145" s="44"/>
      <c r="AL145" s="45"/>
      <c r="AM145" s="45"/>
      <c r="AN145" s="45"/>
      <c r="AO145" s="45"/>
      <c r="AP145" s="45"/>
      <c r="AQ145" s="45" t="s">
        <v>187</v>
      </c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32">
        <v>222128.5</v>
      </c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>
        <v>222128.5</v>
      </c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>
        <v>222128.5</v>
      </c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>
        <f t="shared" si="8"/>
        <v>222128.5</v>
      </c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>
        <f t="shared" si="9"/>
        <v>0</v>
      </c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>
        <f t="shared" si="10"/>
        <v>0</v>
      </c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3"/>
    </row>
    <row r="146" spans="1:166" ht="12.75" x14ac:dyDescent="0.2">
      <c r="A146" s="95" t="s">
        <v>82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6"/>
      <c r="AK146" s="44"/>
      <c r="AL146" s="45"/>
      <c r="AM146" s="45"/>
      <c r="AN146" s="45"/>
      <c r="AO146" s="45"/>
      <c r="AP146" s="45"/>
      <c r="AQ146" s="45" t="s">
        <v>188</v>
      </c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32">
        <v>28295</v>
      </c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>
        <v>28295</v>
      </c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>
        <v>28295</v>
      </c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>
        <f t="shared" si="8"/>
        <v>28295</v>
      </c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>
        <f t="shared" si="9"/>
        <v>0</v>
      </c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>
        <f t="shared" si="10"/>
        <v>0</v>
      </c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3"/>
    </row>
    <row r="147" spans="1:166" ht="24.4" customHeight="1" x14ac:dyDescent="0.2">
      <c r="A147" s="95" t="s">
        <v>87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6"/>
      <c r="AK147" s="44"/>
      <c r="AL147" s="45"/>
      <c r="AM147" s="45"/>
      <c r="AN147" s="45"/>
      <c r="AO147" s="45"/>
      <c r="AP147" s="45"/>
      <c r="AQ147" s="45" t="s">
        <v>189</v>
      </c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32">
        <v>109941.23</v>
      </c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>
        <v>109941.23</v>
      </c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>
        <v>109934.42</v>
      </c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>
        <f t="shared" si="8"/>
        <v>109934.42</v>
      </c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>
        <f t="shared" si="9"/>
        <v>6.8099999999976717</v>
      </c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>
        <f t="shared" si="10"/>
        <v>6.8099999999976717</v>
      </c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3"/>
    </row>
    <row r="148" spans="1:166" ht="24.4" customHeight="1" x14ac:dyDescent="0.2">
      <c r="A148" s="95" t="s">
        <v>87</v>
      </c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6"/>
      <c r="AK148" s="44"/>
      <c r="AL148" s="45"/>
      <c r="AM148" s="45"/>
      <c r="AN148" s="45"/>
      <c r="AO148" s="45"/>
      <c r="AP148" s="45"/>
      <c r="AQ148" s="45" t="s">
        <v>190</v>
      </c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32">
        <v>67083.8</v>
      </c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>
        <v>67083.8</v>
      </c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>
        <v>67083.8</v>
      </c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>
        <f t="shared" si="8"/>
        <v>67083.8</v>
      </c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>
        <f t="shared" si="9"/>
        <v>0</v>
      </c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>
        <f t="shared" si="10"/>
        <v>0</v>
      </c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3"/>
    </row>
    <row r="149" spans="1:166" ht="24.4" customHeight="1" x14ac:dyDescent="0.2">
      <c r="A149" s="95" t="s">
        <v>87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6"/>
      <c r="AK149" s="44"/>
      <c r="AL149" s="45"/>
      <c r="AM149" s="45"/>
      <c r="AN149" s="45"/>
      <c r="AO149" s="45"/>
      <c r="AP149" s="45"/>
      <c r="AQ149" s="45" t="s">
        <v>191</v>
      </c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32">
        <v>8545.1</v>
      </c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>
        <v>8545.1</v>
      </c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>
        <v>8545.1</v>
      </c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>
        <f t="shared" si="8"/>
        <v>8545.1</v>
      </c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>
        <f t="shared" si="9"/>
        <v>0</v>
      </c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>
        <f t="shared" si="10"/>
        <v>0</v>
      </c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3"/>
    </row>
    <row r="150" spans="1:166" ht="24" customHeight="1" x14ac:dyDescent="0.2">
      <c r="A150" s="92" t="s">
        <v>192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3"/>
      <c r="AK150" s="21" t="s">
        <v>193</v>
      </c>
      <c r="AL150" s="22"/>
      <c r="AM150" s="22"/>
      <c r="AN150" s="22"/>
      <c r="AO150" s="22"/>
      <c r="AP150" s="22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16">
        <v>-1139311.1100000001</v>
      </c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>
        <v>-1139311.1100000001</v>
      </c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>
        <v>-499547.76</v>
      </c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32">
        <f t="shared" si="8"/>
        <v>-499547.76</v>
      </c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7"/>
    </row>
    <row r="151" spans="1:166" ht="24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</row>
    <row r="152" spans="1:166" ht="35.2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</row>
    <row r="153" spans="1:166" ht="35.2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</row>
    <row r="154" spans="1:166" ht="12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</row>
    <row r="155" spans="1:166" ht="8.2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</row>
    <row r="156" spans="1:166" ht="9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</row>
    <row r="157" spans="1:16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6" t="s">
        <v>194</v>
      </c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6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2" t="s">
        <v>195</v>
      </c>
    </row>
    <row r="158" spans="1:166" ht="12.75" customHeight="1" x14ac:dyDescent="0.2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</row>
    <row r="159" spans="1:166" ht="11.25" customHeight="1" x14ac:dyDescent="0.2">
      <c r="A159" s="84" t="s">
        <v>20</v>
      </c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9"/>
      <c r="AP159" s="83" t="s">
        <v>21</v>
      </c>
      <c r="AQ159" s="84"/>
      <c r="AR159" s="84"/>
      <c r="AS159" s="84"/>
      <c r="AT159" s="84"/>
      <c r="AU159" s="89"/>
      <c r="AV159" s="83" t="s">
        <v>196</v>
      </c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9"/>
      <c r="BL159" s="83" t="s">
        <v>74</v>
      </c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9"/>
      <c r="CF159" s="80" t="s">
        <v>24</v>
      </c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2"/>
      <c r="ET159" s="83" t="s">
        <v>25</v>
      </c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5"/>
    </row>
    <row r="160" spans="1:166" ht="69.75" customHeight="1" x14ac:dyDescent="0.2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90"/>
      <c r="AP160" s="86"/>
      <c r="AQ160" s="87"/>
      <c r="AR160" s="87"/>
      <c r="AS160" s="87"/>
      <c r="AT160" s="87"/>
      <c r="AU160" s="90"/>
      <c r="AV160" s="86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90"/>
      <c r="BL160" s="86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90"/>
      <c r="CF160" s="81" t="s">
        <v>197</v>
      </c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2"/>
      <c r="CW160" s="80" t="s">
        <v>27</v>
      </c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2"/>
      <c r="DN160" s="80" t="s">
        <v>28</v>
      </c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2"/>
      <c r="EE160" s="80" t="s">
        <v>29</v>
      </c>
      <c r="EF160" s="81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1"/>
      <c r="ES160" s="82"/>
      <c r="ET160" s="86"/>
      <c r="EU160" s="87"/>
      <c r="EV160" s="87"/>
      <c r="EW160" s="87"/>
      <c r="EX160" s="87"/>
      <c r="EY160" s="87"/>
      <c r="EZ160" s="87"/>
      <c r="FA160" s="87"/>
      <c r="FB160" s="87"/>
      <c r="FC160" s="87"/>
      <c r="FD160" s="87"/>
      <c r="FE160" s="87"/>
      <c r="FF160" s="87"/>
      <c r="FG160" s="87"/>
      <c r="FH160" s="87"/>
      <c r="FI160" s="87"/>
      <c r="FJ160" s="88"/>
    </row>
    <row r="161" spans="1:166" ht="12" customHeight="1" x14ac:dyDescent="0.2">
      <c r="A161" s="77">
        <v>1</v>
      </c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8"/>
      <c r="AP161" s="74">
        <v>2</v>
      </c>
      <c r="AQ161" s="75"/>
      <c r="AR161" s="75"/>
      <c r="AS161" s="75"/>
      <c r="AT161" s="75"/>
      <c r="AU161" s="76"/>
      <c r="AV161" s="74">
        <v>3</v>
      </c>
      <c r="AW161" s="75"/>
      <c r="AX161" s="75"/>
      <c r="AY161" s="75"/>
      <c r="AZ161" s="75"/>
      <c r="BA161" s="75"/>
      <c r="BB161" s="75"/>
      <c r="BC161" s="75"/>
      <c r="BD161" s="75"/>
      <c r="BE161" s="63"/>
      <c r="BF161" s="63"/>
      <c r="BG161" s="63"/>
      <c r="BH161" s="63"/>
      <c r="BI161" s="63"/>
      <c r="BJ161" s="63"/>
      <c r="BK161" s="79"/>
      <c r="BL161" s="74">
        <v>4</v>
      </c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6"/>
      <c r="CF161" s="74">
        <v>5</v>
      </c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6"/>
      <c r="CW161" s="74">
        <v>6</v>
      </c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6"/>
      <c r="DN161" s="74">
        <v>7</v>
      </c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6"/>
      <c r="EE161" s="74">
        <v>8</v>
      </c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6"/>
      <c r="ET161" s="62">
        <v>9</v>
      </c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4"/>
    </row>
    <row r="162" spans="1:166" ht="37.5" customHeight="1" x14ac:dyDescent="0.2">
      <c r="A162" s="65" t="s">
        <v>198</v>
      </c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6"/>
      <c r="AP162" s="67" t="s">
        <v>199</v>
      </c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9"/>
      <c r="BF162" s="70"/>
      <c r="BG162" s="70"/>
      <c r="BH162" s="70"/>
      <c r="BI162" s="70"/>
      <c r="BJ162" s="70"/>
      <c r="BK162" s="71"/>
      <c r="BL162" s="72">
        <v>1139311.1100000001</v>
      </c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>
        <v>499547.76</v>
      </c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>
        <f t="shared" ref="EE162:EE176" si="11">CF162+CW162+DN162</f>
        <v>499547.76</v>
      </c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  <c r="ET162" s="72">
        <f t="shared" ref="ET162:ET167" si="12">BL162-CF162-CW162-DN162</f>
        <v>639763.35000000009</v>
      </c>
      <c r="EU162" s="72"/>
      <c r="EV162" s="72"/>
      <c r="EW162" s="72"/>
      <c r="EX162" s="72"/>
      <c r="EY162" s="72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3"/>
    </row>
    <row r="163" spans="1:166" ht="36.75" customHeight="1" x14ac:dyDescent="0.2">
      <c r="A163" s="59" t="s">
        <v>200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60"/>
      <c r="AP163" s="44" t="s">
        <v>201</v>
      </c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6"/>
      <c r="BF163" s="38"/>
      <c r="BG163" s="38"/>
      <c r="BH163" s="38"/>
      <c r="BI163" s="38"/>
      <c r="BJ163" s="38"/>
      <c r="BK163" s="39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29">
        <f t="shared" si="11"/>
        <v>0</v>
      </c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1"/>
      <c r="ET163" s="29">
        <f t="shared" si="12"/>
        <v>0</v>
      </c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61"/>
    </row>
    <row r="164" spans="1:166" ht="17.25" customHeight="1" x14ac:dyDescent="0.2">
      <c r="A164" s="47" t="s">
        <v>202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8"/>
      <c r="AP164" s="49"/>
      <c r="AQ164" s="50"/>
      <c r="AR164" s="50"/>
      <c r="AS164" s="50"/>
      <c r="AT164" s="50"/>
      <c r="AU164" s="51"/>
      <c r="AV164" s="52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4"/>
      <c r="BL164" s="55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7"/>
      <c r="CF164" s="55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7"/>
      <c r="CW164" s="55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7"/>
      <c r="DN164" s="55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7"/>
      <c r="EE164" s="32">
        <f t="shared" si="11"/>
        <v>0</v>
      </c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>
        <f t="shared" si="12"/>
        <v>0</v>
      </c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3"/>
    </row>
    <row r="165" spans="1:166" ht="24" customHeight="1" x14ac:dyDescent="0.2">
      <c r="A165" s="59" t="s">
        <v>203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60"/>
      <c r="AP165" s="44" t="s">
        <v>204</v>
      </c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6"/>
      <c r="BF165" s="38"/>
      <c r="BG165" s="38"/>
      <c r="BH165" s="38"/>
      <c r="BI165" s="38"/>
      <c r="BJ165" s="38"/>
      <c r="BK165" s="39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>
        <f t="shared" si="11"/>
        <v>0</v>
      </c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>
        <f t="shared" si="12"/>
        <v>0</v>
      </c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3"/>
    </row>
    <row r="166" spans="1:166" ht="17.25" customHeight="1" x14ac:dyDescent="0.2">
      <c r="A166" s="47" t="s">
        <v>202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8"/>
      <c r="AP166" s="49"/>
      <c r="AQ166" s="50"/>
      <c r="AR166" s="50"/>
      <c r="AS166" s="50"/>
      <c r="AT166" s="50"/>
      <c r="AU166" s="51"/>
      <c r="AV166" s="52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4"/>
      <c r="BL166" s="55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7"/>
      <c r="CF166" s="55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7"/>
      <c r="CW166" s="55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7"/>
      <c r="DN166" s="55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7"/>
      <c r="EE166" s="32">
        <f t="shared" si="11"/>
        <v>0</v>
      </c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>
        <f t="shared" si="12"/>
        <v>0</v>
      </c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3"/>
    </row>
    <row r="167" spans="1:166" ht="31.5" customHeight="1" x14ac:dyDescent="0.2">
      <c r="A167" s="58" t="s">
        <v>205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44" t="s">
        <v>206</v>
      </c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6"/>
      <c r="BF167" s="38"/>
      <c r="BG167" s="38"/>
      <c r="BH167" s="38"/>
      <c r="BI167" s="38"/>
      <c r="BJ167" s="38"/>
      <c r="BK167" s="39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>
        <f t="shared" si="11"/>
        <v>0</v>
      </c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>
        <f t="shared" si="12"/>
        <v>0</v>
      </c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3"/>
    </row>
    <row r="168" spans="1:166" ht="15" customHeight="1" x14ac:dyDescent="0.2">
      <c r="A168" s="35" t="s">
        <v>207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44" t="s">
        <v>208</v>
      </c>
      <c r="AQ168" s="45"/>
      <c r="AR168" s="45"/>
      <c r="AS168" s="45"/>
      <c r="AT168" s="45"/>
      <c r="AU168" s="45"/>
      <c r="AV168" s="22"/>
      <c r="AW168" s="22"/>
      <c r="AX168" s="22"/>
      <c r="AY168" s="22"/>
      <c r="AZ168" s="22"/>
      <c r="BA168" s="22"/>
      <c r="BB168" s="22"/>
      <c r="BC168" s="22"/>
      <c r="BD168" s="22"/>
      <c r="BE168" s="23"/>
      <c r="BF168" s="24"/>
      <c r="BG168" s="24"/>
      <c r="BH168" s="24"/>
      <c r="BI168" s="24"/>
      <c r="BJ168" s="24"/>
      <c r="BK168" s="25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>
        <f t="shared" si="11"/>
        <v>0</v>
      </c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3"/>
    </row>
    <row r="169" spans="1:166" ht="15" customHeight="1" x14ac:dyDescent="0.2">
      <c r="A169" s="35" t="s">
        <v>209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6"/>
      <c r="AP169" s="37" t="s">
        <v>210</v>
      </c>
      <c r="AQ169" s="38"/>
      <c r="AR169" s="38"/>
      <c r="AS169" s="38"/>
      <c r="AT169" s="38"/>
      <c r="AU169" s="39"/>
      <c r="AV169" s="40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2"/>
      <c r="BL169" s="29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1"/>
      <c r="CF169" s="29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1"/>
      <c r="CW169" s="29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1"/>
      <c r="DN169" s="29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1"/>
      <c r="EE169" s="32">
        <f t="shared" si="11"/>
        <v>0</v>
      </c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3"/>
    </row>
    <row r="170" spans="1:166" ht="31.5" customHeight="1" x14ac:dyDescent="0.2">
      <c r="A170" s="34" t="s">
        <v>211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43"/>
      <c r="AP170" s="44" t="s">
        <v>212</v>
      </c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6"/>
      <c r="BF170" s="38"/>
      <c r="BG170" s="38"/>
      <c r="BH170" s="38"/>
      <c r="BI170" s="38"/>
      <c r="BJ170" s="38"/>
      <c r="BK170" s="39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>
        <v>499547.76</v>
      </c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>
        <f t="shared" si="11"/>
        <v>499547.76</v>
      </c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3"/>
    </row>
    <row r="171" spans="1:166" ht="38.25" customHeight="1" x14ac:dyDescent="0.2">
      <c r="A171" s="34" t="s">
        <v>213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6"/>
      <c r="AP171" s="37" t="s">
        <v>214</v>
      </c>
      <c r="AQ171" s="38"/>
      <c r="AR171" s="38"/>
      <c r="AS171" s="38"/>
      <c r="AT171" s="38"/>
      <c r="AU171" s="39"/>
      <c r="AV171" s="40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2"/>
      <c r="BL171" s="29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1"/>
      <c r="CF171" s="29">
        <v>499547.76</v>
      </c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1"/>
      <c r="CW171" s="29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1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>
        <f t="shared" si="11"/>
        <v>499547.76</v>
      </c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3"/>
    </row>
    <row r="172" spans="1:166" ht="36" customHeight="1" x14ac:dyDescent="0.2">
      <c r="A172" s="34" t="s">
        <v>215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6"/>
      <c r="AP172" s="44" t="s">
        <v>216</v>
      </c>
      <c r="AQ172" s="45"/>
      <c r="AR172" s="45"/>
      <c r="AS172" s="45"/>
      <c r="AT172" s="45"/>
      <c r="AU172" s="45"/>
      <c r="AV172" s="22"/>
      <c r="AW172" s="22"/>
      <c r="AX172" s="22"/>
      <c r="AY172" s="22"/>
      <c r="AZ172" s="22"/>
      <c r="BA172" s="22"/>
      <c r="BB172" s="22"/>
      <c r="BC172" s="22"/>
      <c r="BD172" s="22"/>
      <c r="BE172" s="23"/>
      <c r="BF172" s="24"/>
      <c r="BG172" s="24"/>
      <c r="BH172" s="24"/>
      <c r="BI172" s="24"/>
      <c r="BJ172" s="24"/>
      <c r="BK172" s="25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>
        <v>-10631231.130000001</v>
      </c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>
        <f t="shared" si="11"/>
        <v>-10631231.130000001</v>
      </c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3"/>
    </row>
    <row r="173" spans="1:166" ht="26.25" customHeight="1" x14ac:dyDescent="0.2">
      <c r="A173" s="34" t="s">
        <v>217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6"/>
      <c r="AP173" s="37" t="s">
        <v>218</v>
      </c>
      <c r="AQ173" s="38"/>
      <c r="AR173" s="38"/>
      <c r="AS173" s="38"/>
      <c r="AT173" s="38"/>
      <c r="AU173" s="39"/>
      <c r="AV173" s="40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2"/>
      <c r="BL173" s="29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1"/>
      <c r="CF173" s="29">
        <v>11130778.890000001</v>
      </c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1"/>
      <c r="CW173" s="29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1"/>
      <c r="DN173" s="29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1"/>
      <c r="EE173" s="32">
        <f t="shared" si="11"/>
        <v>11130778.890000001</v>
      </c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3"/>
    </row>
    <row r="174" spans="1:166" ht="27.75" customHeight="1" x14ac:dyDescent="0.2">
      <c r="A174" s="34" t="s">
        <v>219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43"/>
      <c r="AP174" s="44" t="s">
        <v>220</v>
      </c>
      <c r="AQ174" s="45"/>
      <c r="AR174" s="45"/>
      <c r="AS174" s="45"/>
      <c r="AT174" s="45"/>
      <c r="AU174" s="45"/>
      <c r="AV174" s="22"/>
      <c r="AW174" s="22"/>
      <c r="AX174" s="22"/>
      <c r="AY174" s="22"/>
      <c r="AZ174" s="22"/>
      <c r="BA174" s="22"/>
      <c r="BB174" s="22"/>
      <c r="BC174" s="22"/>
      <c r="BD174" s="22"/>
      <c r="BE174" s="23"/>
      <c r="BF174" s="24"/>
      <c r="BG174" s="24"/>
      <c r="BH174" s="24"/>
      <c r="BI174" s="24"/>
      <c r="BJ174" s="24"/>
      <c r="BK174" s="25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29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1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>
        <f t="shared" si="11"/>
        <v>0</v>
      </c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3"/>
    </row>
    <row r="175" spans="1:166" ht="24" customHeight="1" x14ac:dyDescent="0.2">
      <c r="A175" s="34" t="s">
        <v>221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6"/>
      <c r="AP175" s="37" t="s">
        <v>222</v>
      </c>
      <c r="AQ175" s="38"/>
      <c r="AR175" s="38"/>
      <c r="AS175" s="38"/>
      <c r="AT175" s="38"/>
      <c r="AU175" s="39"/>
      <c r="AV175" s="40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2"/>
      <c r="BL175" s="29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1"/>
      <c r="CF175" s="29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1"/>
      <c r="CW175" s="29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1"/>
      <c r="DN175" s="29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1"/>
      <c r="EE175" s="32">
        <f t="shared" si="11"/>
        <v>0</v>
      </c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3"/>
    </row>
    <row r="176" spans="1:166" ht="25.5" customHeight="1" x14ac:dyDescent="0.2">
      <c r="A176" s="18" t="s">
        <v>223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20"/>
      <c r="AP176" s="21" t="s">
        <v>224</v>
      </c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3"/>
      <c r="BF176" s="24"/>
      <c r="BG176" s="24"/>
      <c r="BH176" s="24"/>
      <c r="BI176" s="24"/>
      <c r="BJ176" s="24"/>
      <c r="BK176" s="25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26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8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>
        <f t="shared" si="11"/>
        <v>0</v>
      </c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7"/>
    </row>
    <row r="177" spans="1:166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</row>
    <row r="178" spans="1:166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</row>
    <row r="179" spans="1:166" ht="11.25" customHeight="1" x14ac:dyDescent="0.2">
      <c r="A179" s="1" t="s">
        <v>225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"/>
      <c r="AG179" s="1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 t="s">
        <v>226</v>
      </c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</row>
    <row r="180" spans="1:166" ht="11.2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5" t="s">
        <v>227</v>
      </c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"/>
      <c r="AG180" s="1"/>
      <c r="AH180" s="15" t="s">
        <v>228</v>
      </c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 t="s">
        <v>229</v>
      </c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"/>
      <c r="DR180" s="1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</row>
    <row r="181" spans="1:166" ht="11.25" customHeight="1" x14ac:dyDescent="0.2">
      <c r="A181" s="1" t="s">
        <v>230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"/>
      <c r="AG181" s="1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5" t="s">
        <v>227</v>
      </c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7"/>
      <c r="DR181" s="7"/>
      <c r="DS181" s="15" t="s">
        <v>228</v>
      </c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</row>
    <row r="182" spans="1:166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5" t="s">
        <v>227</v>
      </c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7"/>
      <c r="AG182" s="7"/>
      <c r="AH182" s="15" t="s">
        <v>228</v>
      </c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</row>
    <row r="183" spans="1:166" ht="7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</row>
    <row r="184" spans="1:166" ht="11.25" customHeight="1" x14ac:dyDescent="0.2">
      <c r="A184" s="12" t="s">
        <v>231</v>
      </c>
      <c r="B184" s="12"/>
      <c r="C184" s="13"/>
      <c r="D184" s="13"/>
      <c r="E184" s="13"/>
      <c r="F184" s="1" t="s">
        <v>231</v>
      </c>
      <c r="G184" s="1"/>
      <c r="H184" s="1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2">
        <v>200</v>
      </c>
      <c r="Z184" s="12"/>
      <c r="AA184" s="12"/>
      <c r="AB184" s="12"/>
      <c r="AC184" s="12"/>
      <c r="AD184" s="11"/>
      <c r="AE184" s="11"/>
      <c r="AF184" s="1"/>
      <c r="AG184" s="1" t="s">
        <v>232</v>
      </c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</row>
    <row r="185" spans="1:16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1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1"/>
      <c r="CY185" s="1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1"/>
      <c r="DW185" s="1"/>
      <c r="DX185" s="2"/>
      <c r="DY185" s="2"/>
      <c r="DZ185" s="5"/>
      <c r="EA185" s="5"/>
      <c r="EB185" s="5"/>
      <c r="EC185" s="1"/>
      <c r="ED185" s="1"/>
      <c r="EE185" s="1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2"/>
      <c r="EW185" s="2"/>
      <c r="EX185" s="2"/>
      <c r="EY185" s="2"/>
      <c r="EZ185" s="2"/>
      <c r="FA185" s="8"/>
      <c r="FB185" s="8"/>
      <c r="FC185" s="1"/>
      <c r="FD185" s="1"/>
      <c r="FE185" s="1"/>
      <c r="FF185" s="1"/>
      <c r="FG185" s="1"/>
      <c r="FH185" s="1"/>
      <c r="FI185" s="1"/>
      <c r="FJ185" s="1"/>
    </row>
    <row r="186" spans="1:166" ht="9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1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10"/>
      <c r="CY186" s="10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</row>
  </sheetData>
  <mergeCells count="1490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CH53:CW53"/>
    <mergeCell ref="CX53:DJ53"/>
    <mergeCell ref="DK53:DW53"/>
    <mergeCell ref="DX53:EJ53"/>
    <mergeCell ref="EK53:EW53"/>
    <mergeCell ref="EX53:FJ53"/>
    <mergeCell ref="A51:AJ52"/>
    <mergeCell ref="AK51:AP52"/>
    <mergeCell ref="AQ51:BB52"/>
    <mergeCell ref="BC51:BT52"/>
    <mergeCell ref="EX52:FJ52"/>
    <mergeCell ref="A53:AJ53"/>
    <mergeCell ref="AK53:AP53"/>
    <mergeCell ref="AQ53:BB53"/>
    <mergeCell ref="BC53:BT53"/>
    <mergeCell ref="BU53:CG53"/>
    <mergeCell ref="ET39:FJ39"/>
    <mergeCell ref="BU51:CG52"/>
    <mergeCell ref="CH51:EJ51"/>
    <mergeCell ref="EK51:FJ51"/>
    <mergeCell ref="CH52:CW52"/>
    <mergeCell ref="CX52:DJ52"/>
    <mergeCell ref="DK52:DW52"/>
    <mergeCell ref="DX52:EJ52"/>
    <mergeCell ref="EK52:EW52"/>
    <mergeCell ref="A50:FJ50"/>
    <mergeCell ref="CF39:CV39"/>
    <mergeCell ref="CW39:DM39"/>
    <mergeCell ref="DN39:ED39"/>
    <mergeCell ref="EE39:ES39"/>
    <mergeCell ref="A39:AM39"/>
    <mergeCell ref="AN39:AS39"/>
    <mergeCell ref="A55:AJ55"/>
    <mergeCell ref="AK55:AP55"/>
    <mergeCell ref="AQ55:BB55"/>
    <mergeCell ref="BC55:BT55"/>
    <mergeCell ref="BU55:CG55"/>
    <mergeCell ref="DK55:DW55"/>
    <mergeCell ref="CH55:CW55"/>
    <mergeCell ref="CX55:DJ55"/>
    <mergeCell ref="CX54:DJ54"/>
    <mergeCell ref="DK54:DW54"/>
    <mergeCell ref="DX54:EJ54"/>
    <mergeCell ref="EK54:EW54"/>
    <mergeCell ref="EX54:FJ54"/>
    <mergeCell ref="EK55:EW55"/>
    <mergeCell ref="EX55:FJ55"/>
    <mergeCell ref="DX55:EJ55"/>
    <mergeCell ref="A54:AJ54"/>
    <mergeCell ref="AK54:AP54"/>
    <mergeCell ref="AQ54:BB54"/>
    <mergeCell ref="BC54:BT54"/>
    <mergeCell ref="BU54:CG54"/>
    <mergeCell ref="CH54:CW54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CF159:ES159"/>
    <mergeCell ref="ET159:FJ160"/>
    <mergeCell ref="CF160:CV160"/>
    <mergeCell ref="CW160:DM160"/>
    <mergeCell ref="DN160:ED160"/>
    <mergeCell ref="EE160:ES160"/>
    <mergeCell ref="EK150:EW150"/>
    <mergeCell ref="EX150:FJ150"/>
    <mergeCell ref="BU150:CG150"/>
    <mergeCell ref="CH150:CW150"/>
    <mergeCell ref="CX150:DJ150"/>
    <mergeCell ref="A159:AO160"/>
    <mergeCell ref="AP159:AU160"/>
    <mergeCell ref="AV159:BK160"/>
    <mergeCell ref="BL159:CE160"/>
    <mergeCell ref="A158:FJ158"/>
    <mergeCell ref="DX150:EJ150"/>
    <mergeCell ref="DK150:DW150"/>
    <mergeCell ref="A150:AJ150"/>
    <mergeCell ref="AK150:AP150"/>
    <mergeCell ref="AQ150:BB150"/>
    <mergeCell ref="BC150:BT150"/>
    <mergeCell ref="ET161:FJ161"/>
    <mergeCell ref="A162:AO162"/>
    <mergeCell ref="AP162:AU162"/>
    <mergeCell ref="AV162:BK162"/>
    <mergeCell ref="BL162:CE162"/>
    <mergeCell ref="CF162:CV162"/>
    <mergeCell ref="CW162:DM162"/>
    <mergeCell ref="DN162:ED162"/>
    <mergeCell ref="EE162:ES162"/>
    <mergeCell ref="ET162:FJ162"/>
    <mergeCell ref="CF161:CV161"/>
    <mergeCell ref="CW161:DM161"/>
    <mergeCell ref="DN161:ED161"/>
    <mergeCell ref="EE161:ES161"/>
    <mergeCell ref="A161:AO161"/>
    <mergeCell ref="AP161:AU161"/>
    <mergeCell ref="AV161:BK161"/>
    <mergeCell ref="BL161:CE161"/>
    <mergeCell ref="A164:AO164"/>
    <mergeCell ref="AP164:AU164"/>
    <mergeCell ref="AV164:BK164"/>
    <mergeCell ref="BL164:CE164"/>
    <mergeCell ref="A165:AO165"/>
    <mergeCell ref="AP165:AU165"/>
    <mergeCell ref="AV165:BK165"/>
    <mergeCell ref="BL165:CE165"/>
    <mergeCell ref="DN163:ED163"/>
    <mergeCell ref="EE163:ES163"/>
    <mergeCell ref="ET163:FJ163"/>
    <mergeCell ref="ET164:FJ164"/>
    <mergeCell ref="CF164:CV164"/>
    <mergeCell ref="CW164:DM164"/>
    <mergeCell ref="DN164:ED164"/>
    <mergeCell ref="EE164:ES164"/>
    <mergeCell ref="A163:AO163"/>
    <mergeCell ref="AP163:AU163"/>
    <mergeCell ref="AV163:BK163"/>
    <mergeCell ref="BL163:CE163"/>
    <mergeCell ref="CF163:CV163"/>
    <mergeCell ref="CW163:DM163"/>
    <mergeCell ref="A166:AO166"/>
    <mergeCell ref="AP166:AU166"/>
    <mergeCell ref="AV166:BK166"/>
    <mergeCell ref="BL166:CE166"/>
    <mergeCell ref="A167:AO167"/>
    <mergeCell ref="AP167:AU167"/>
    <mergeCell ref="AV167:BK167"/>
    <mergeCell ref="BL167:CE167"/>
    <mergeCell ref="CF165:CV165"/>
    <mergeCell ref="CW165:DM165"/>
    <mergeCell ref="DN165:ED165"/>
    <mergeCell ref="EE165:ES165"/>
    <mergeCell ref="ET165:FJ165"/>
    <mergeCell ref="ET166:FJ166"/>
    <mergeCell ref="CF166:CV166"/>
    <mergeCell ref="CW166:DM166"/>
    <mergeCell ref="DN166:ED166"/>
    <mergeCell ref="EE166:ES166"/>
    <mergeCell ref="CW168:DM168"/>
    <mergeCell ref="DN168:ED168"/>
    <mergeCell ref="EE168:ES168"/>
    <mergeCell ref="ET168:FJ168"/>
    <mergeCell ref="ET169:FJ169"/>
    <mergeCell ref="A169:AO169"/>
    <mergeCell ref="AP169:AU169"/>
    <mergeCell ref="AV169:BK169"/>
    <mergeCell ref="BL169:CE169"/>
    <mergeCell ref="CF169:CV169"/>
    <mergeCell ref="CF167:CV167"/>
    <mergeCell ref="CW167:DM167"/>
    <mergeCell ref="DN167:ED167"/>
    <mergeCell ref="EE167:ES167"/>
    <mergeCell ref="ET167:FJ167"/>
    <mergeCell ref="A168:AO168"/>
    <mergeCell ref="AP168:AU168"/>
    <mergeCell ref="AV168:BK168"/>
    <mergeCell ref="BL168:CE168"/>
    <mergeCell ref="CF168:CV168"/>
    <mergeCell ref="A171:AO171"/>
    <mergeCell ref="AP171:AU171"/>
    <mergeCell ref="AV171:BK171"/>
    <mergeCell ref="BL171:CE171"/>
    <mergeCell ref="ET171:FJ171"/>
    <mergeCell ref="A172:AO172"/>
    <mergeCell ref="AP172:AU172"/>
    <mergeCell ref="AV172:BK172"/>
    <mergeCell ref="BL172:CE172"/>
    <mergeCell ref="CF172:CV172"/>
    <mergeCell ref="EE170:ES170"/>
    <mergeCell ref="ET170:FJ170"/>
    <mergeCell ref="CF171:CV171"/>
    <mergeCell ref="CW171:DM171"/>
    <mergeCell ref="DN171:ED171"/>
    <mergeCell ref="EE171:ES171"/>
    <mergeCell ref="CW169:DM169"/>
    <mergeCell ref="DN169:ED169"/>
    <mergeCell ref="EE169:ES169"/>
    <mergeCell ref="A170:AO170"/>
    <mergeCell ref="AP170:AU170"/>
    <mergeCell ref="AV170:BK170"/>
    <mergeCell ref="BL170:CE170"/>
    <mergeCell ref="CF170:CV170"/>
    <mergeCell ref="CW170:DM170"/>
    <mergeCell ref="DN170:ED170"/>
    <mergeCell ref="A173:AO173"/>
    <mergeCell ref="AP173:AU173"/>
    <mergeCell ref="AV173:BK173"/>
    <mergeCell ref="BL173:CE173"/>
    <mergeCell ref="ET173:FJ173"/>
    <mergeCell ref="A174:AO174"/>
    <mergeCell ref="AP174:AU174"/>
    <mergeCell ref="AV174:BK174"/>
    <mergeCell ref="BL174:CE174"/>
    <mergeCell ref="CF174:CV174"/>
    <mergeCell ref="CW172:DM172"/>
    <mergeCell ref="DN172:ED172"/>
    <mergeCell ref="EE172:ES172"/>
    <mergeCell ref="ET172:FJ172"/>
    <mergeCell ref="CF173:CV173"/>
    <mergeCell ref="CW173:DM173"/>
    <mergeCell ref="DN173:ED173"/>
    <mergeCell ref="EE173:ES173"/>
    <mergeCell ref="ET176:FJ176"/>
    <mergeCell ref="A176:AO176"/>
    <mergeCell ref="AP176:AU176"/>
    <mergeCell ref="AV176:BK176"/>
    <mergeCell ref="BL176:CE176"/>
    <mergeCell ref="CF176:CV176"/>
    <mergeCell ref="CW175:DM175"/>
    <mergeCell ref="DN175:ED175"/>
    <mergeCell ref="EE175:ES175"/>
    <mergeCell ref="CW176:DM176"/>
    <mergeCell ref="DN176:ED176"/>
    <mergeCell ref="EE176:ES176"/>
    <mergeCell ref="CW174:DM174"/>
    <mergeCell ref="DN174:ED174"/>
    <mergeCell ref="EE174:ES174"/>
    <mergeCell ref="ET174:FJ174"/>
    <mergeCell ref="A175:AO175"/>
    <mergeCell ref="AP175:AU175"/>
    <mergeCell ref="AV175:BK175"/>
    <mergeCell ref="BL175:CE175"/>
    <mergeCell ref="ET175:FJ175"/>
    <mergeCell ref="CF175:CV175"/>
    <mergeCell ref="AD184:AE184"/>
    <mergeCell ref="A184:B184"/>
    <mergeCell ref="C184:E184"/>
    <mergeCell ref="I184:X184"/>
    <mergeCell ref="Y184:AC184"/>
    <mergeCell ref="DC181:DP181"/>
    <mergeCell ref="DS181:ES181"/>
    <mergeCell ref="DC180:DP180"/>
    <mergeCell ref="DS180:ES180"/>
    <mergeCell ref="R182:AE182"/>
    <mergeCell ref="AH182:BH182"/>
    <mergeCell ref="N179:AE179"/>
    <mergeCell ref="AH179:BH179"/>
    <mergeCell ref="N180:AE180"/>
    <mergeCell ref="AH180:BH180"/>
    <mergeCell ref="R181:AE181"/>
    <mergeCell ref="AH181:BH181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rep:2.53.0.156</dc:description>
  <cp:lastModifiedBy>Ср.Камышла</cp:lastModifiedBy>
  <cp:lastPrinted>2022-01-18T05:21:57Z</cp:lastPrinted>
  <dcterms:created xsi:type="dcterms:W3CDTF">2022-01-17T08:03:24Z</dcterms:created>
  <dcterms:modified xsi:type="dcterms:W3CDTF">2022-01-18T05:23:28Z</dcterms:modified>
</cp:coreProperties>
</file>